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<sst xmlns="http://schemas.openxmlformats.org/spreadsheetml/2006/main" count="427" uniqueCount="340">
  <si>
    <t>2024年绿化占地补偿资金（西山生态建设事务中心）_2024</t>
  </si>
  <si>
    <r>
      <rPr>
        <b/>
        <sz val="9"/>
        <rFont val="宋体"/>
        <charset val="134"/>
      </rPr>
      <t>姓名</t>
    </r>
    <r>
      <rPr>
        <b/>
        <sz val="9"/>
        <rFont val="Frozen"/>
        <charset val="134"/>
      </rPr>
      <t>*(</t>
    </r>
    <r>
      <rPr>
        <b/>
        <sz val="9"/>
        <rFont val="宋体"/>
        <charset val="134"/>
      </rPr>
      <t>必填项</t>
    </r>
    <r>
      <rPr>
        <b/>
        <sz val="9"/>
        <rFont val="Frozen"/>
        <charset val="134"/>
      </rPr>
      <t>)</t>
    </r>
  </si>
  <si>
    <r>
      <rPr>
        <b/>
        <sz val="8"/>
        <rFont val="宋体"/>
        <charset val="134"/>
      </rPr>
      <t>年龄</t>
    </r>
    <r>
      <rPr>
        <b/>
        <sz val="8"/>
        <rFont val="Frozen"/>
        <charset val="134"/>
      </rPr>
      <t>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</si>
  <si>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r>
      <rPr>
        <b/>
        <sz val="6"/>
        <rFont val="宋体"/>
        <charset val="134"/>
      </rPr>
      <t>性别</t>
    </r>
    <r>
      <rPr>
        <b/>
        <sz val="6"/>
        <rFont val="Frozen"/>
        <charset val="134"/>
      </rPr>
      <t>*(</t>
    </r>
    <r>
      <rPr>
        <b/>
        <sz val="6"/>
        <rFont val="宋体"/>
        <charset val="134"/>
      </rPr>
      <t>必填项</t>
    </r>
    <r>
      <rPr>
        <b/>
        <sz val="6"/>
        <rFont val="Frozen"/>
        <charset val="134"/>
      </rPr>
      <t>)</t>
    </r>
  </si>
  <si>
    <r>
      <rPr>
        <b/>
        <sz val="8"/>
        <rFont val="宋体"/>
        <charset val="134"/>
      </rPr>
      <t>联系电话</t>
    </r>
    <r>
      <rPr>
        <b/>
        <sz val="8"/>
        <rFont val="Frozen"/>
        <charset val="134"/>
      </rPr>
      <t>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</si>
  <si>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r>
      <rPr>
        <b/>
        <sz val="8"/>
        <rFont val="宋体"/>
        <charset val="134"/>
      </rPr>
      <t>市</t>
    </r>
    <r>
      <rPr>
        <b/>
        <sz val="8"/>
        <rFont val="Frozen"/>
        <charset val="134"/>
      </rPr>
      <t>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</si>
  <si>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r>
      <rPr>
        <b/>
        <sz val="8"/>
        <rFont val="宋体"/>
        <charset val="134"/>
      </rPr>
      <t>县</t>
    </r>
    <r>
      <rPr>
        <b/>
        <sz val="8"/>
        <rFont val="Frozen"/>
        <charset val="134"/>
      </rPr>
      <t>(</t>
    </r>
    <r>
      <rPr>
        <b/>
        <sz val="8"/>
        <rFont val="宋体"/>
        <charset val="134"/>
      </rPr>
      <t>区</t>
    </r>
    <r>
      <rPr>
        <b/>
        <sz val="8"/>
        <rFont val="Frozen"/>
        <charset val="134"/>
      </rPr>
      <t>)*(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</si>
  <si>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r>
      <rPr>
        <b/>
        <sz val="8"/>
        <rFont val="宋体"/>
        <charset val="134"/>
      </rPr>
      <t>乡</t>
    </r>
    <r>
      <rPr>
        <b/>
        <sz val="8"/>
        <rFont val="Frozen"/>
        <charset val="134"/>
      </rPr>
      <t>(</t>
    </r>
    <r>
      <rPr>
        <b/>
        <sz val="8"/>
        <rFont val="宋体"/>
        <charset val="134"/>
      </rPr>
      <t>镇</t>
    </r>
    <r>
      <rPr>
        <b/>
        <sz val="8"/>
        <rFont val="Frozen"/>
        <charset val="134"/>
      </rPr>
      <t>)*(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</si>
  <si>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r>
      <rPr>
        <b/>
        <sz val="8"/>
        <rFont val="宋体"/>
        <charset val="134"/>
      </rPr>
      <t>村</t>
    </r>
    <r>
      <rPr>
        <b/>
        <sz val="8"/>
        <rFont val="Frozen"/>
        <charset val="134"/>
      </rPr>
      <t>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</si>
  <si>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r>
      <rPr>
        <b/>
        <sz val="6"/>
        <rFont val="宋体"/>
        <charset val="134"/>
      </rPr>
      <t>补贴标准</t>
    </r>
    <r>
      <rPr>
        <b/>
        <sz val="6"/>
        <rFont val="Frozen"/>
        <charset val="134"/>
      </rPr>
      <t>*(</t>
    </r>
    <r>
      <rPr>
        <b/>
        <sz val="6"/>
        <rFont val="宋体"/>
        <charset val="134"/>
      </rPr>
      <t>必填项</t>
    </r>
    <r>
      <rPr>
        <b/>
        <sz val="6"/>
        <rFont val="Frozen"/>
        <charset val="134"/>
      </rPr>
      <t>)</t>
    </r>
  </si>
  <si>
    <t>补贴面积</t>
  </si>
  <si>
    <t>备注</t>
  </si>
  <si>
    <t>绿化占地补偿面积</t>
  </si>
  <si>
    <r>
      <rPr>
        <b/>
        <sz val="8"/>
        <rFont val="宋体"/>
        <charset val="134"/>
      </rPr>
      <t>补贴金额</t>
    </r>
    <r>
      <rPr>
        <b/>
        <sz val="8"/>
        <rFont val="Frozen"/>
        <charset val="134"/>
      </rPr>
      <t>*(</t>
    </r>
    <r>
      <rPr>
        <b/>
        <sz val="8"/>
        <rFont val="宋体"/>
        <charset val="134"/>
      </rPr>
      <t>必填项</t>
    </r>
    <r>
      <rPr>
        <b/>
        <sz val="8"/>
        <rFont val="Frozen"/>
        <charset val="134"/>
      </rPr>
      <t>)</t>
    </r>
  </si>
  <si>
    <t>高发云</t>
  </si>
  <si>
    <t>朔州市</t>
  </si>
  <si>
    <t>朔城区</t>
  </si>
  <si>
    <t>下团堡乡</t>
  </si>
  <si>
    <t>上磨石沟村</t>
  </si>
  <si>
    <t>08年退</t>
  </si>
  <si>
    <t>刘竹林</t>
  </si>
  <si>
    <t>高峰华</t>
  </si>
  <si>
    <t>李金梅</t>
  </si>
  <si>
    <t>高常华</t>
  </si>
  <si>
    <t>李有珍</t>
  </si>
  <si>
    <t>原户主名下有3.7亩，后将李福生名下1.2亩又变更于名下</t>
  </si>
  <si>
    <t>李茂林</t>
  </si>
  <si>
    <t>14797100888</t>
  </si>
  <si>
    <t>刘竹英</t>
  </si>
  <si>
    <t>李  丰</t>
  </si>
  <si>
    <t>高海华</t>
  </si>
  <si>
    <t>梁西文</t>
  </si>
  <si>
    <t>李树艮</t>
  </si>
  <si>
    <t>高根云</t>
  </si>
  <si>
    <t>08年退4亩，每亩640；09年退0.8亩，每亩160元</t>
  </si>
  <si>
    <t>高金皇</t>
  </si>
  <si>
    <t>高金意</t>
  </si>
  <si>
    <t>09年退</t>
  </si>
  <si>
    <t>李云</t>
  </si>
  <si>
    <t>合计</t>
  </si>
  <si>
    <t>中国银行</t>
  </si>
  <si>
    <t>男</t>
  </si>
  <si>
    <t>建设银行</t>
  </si>
  <si>
    <t>女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</si>
  <si>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</si>
  <si>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</si>
  <si>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</si>
  <si>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</si>
  <si>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</si>
  <si>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</si>
  <si>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</si>
  <si>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</si>
  <si>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</si>
  <si>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</si>
  <si>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</si>
  <si>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</si>
  <si>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</si>
  <si>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</si>
  <si>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</si>
  <si>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</si>
  <si>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</si>
  <si>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</si>
  <si>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</si>
  <si>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</si>
  <si>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</si>
  <si>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</si>
  <si>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</si>
  <si>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</si>
  <si>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</si>
  <si>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</si>
  <si>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</si>
  <si>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</si>
  <si>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</si>
  <si>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</si>
  <si>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</si>
  <si>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</si>
  <si>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</si>
  <si>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</si>
  <si>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</si>
  <si>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</si>
  <si>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</si>
  <si>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</si>
  <si>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</si>
  <si>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</si>
  <si>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</si>
  <si>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</si>
  <si>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</si>
  <si>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</si>
  <si>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</si>
  <si>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</si>
  <si>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</si>
  <si>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</si>
  <si>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</si>
  <si>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</si>
  <si>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</si>
  <si>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</si>
  <si>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</si>
  <si>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</si>
  <si>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</si>
  <si>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</si>
  <si>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</si>
  <si>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</si>
  <si>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</si>
  <si>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</si>
  <si>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</si>
  <si>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</si>
  <si>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</si>
  <si>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</si>
  <si>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</si>
  <si>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</si>
  <si>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</si>
  <si>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</si>
  <si>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</si>
  <si>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</si>
  <si>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</si>
  <si>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</si>
  <si>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</si>
  <si>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</si>
  <si>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</si>
  <si>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</si>
  <si>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</si>
  <si>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</si>
  <si>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</si>
  <si>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</si>
  <si>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</si>
  <si>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</si>
  <si>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</si>
  <si>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</si>
  <si>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</si>
  <si>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</si>
  <si>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</si>
  <si>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</si>
  <si>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</si>
  <si>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</si>
  <si>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</si>
  <si>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</si>
  <si>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</si>
  <si>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</si>
  <si>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</si>
  <si>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</si>
  <si>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</si>
  <si>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</si>
  <si>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</si>
  <si>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</si>
  <si>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</si>
  <si>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</si>
  <si>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</si>
  <si>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</si>
  <si>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</si>
  <si>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</si>
  <si>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</si>
  <si>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</si>
  <si>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</si>
  <si>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</si>
  <si>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</si>
  <si>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</si>
  <si>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</si>
  <si>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</si>
  <si>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</si>
  <si>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</si>
  <si>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</si>
  <si>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</si>
  <si>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</si>
  <si>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</si>
  <si>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</si>
  <si>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</si>
  <si>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</si>
  <si>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</si>
  <si>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</si>
  <si>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</si>
  <si>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</si>
  <si>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</si>
  <si>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</si>
  <si>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</si>
  <si>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</si>
  <si>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</si>
  <si>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</si>
  <si>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</si>
  <si>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</si>
  <si>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</si>
  <si>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</si>
  <si>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</si>
  <si>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</si>
  <si>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</si>
  <si>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</si>
  <si>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</si>
  <si>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</si>
  <si>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</si>
  <si>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</si>
  <si>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</si>
  <si>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</si>
  <si>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</si>
  <si>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</si>
  <si>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</si>
  <si>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</si>
  <si>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</si>
  <si>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</si>
  <si>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</si>
  <si>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</si>
  <si>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</si>
  <si>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</si>
  <si>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</si>
  <si>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</si>
  <si>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</si>
  <si>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</si>
  <si>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</si>
  <si>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</si>
  <si>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</si>
  <si>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</si>
  <si>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</si>
  <si>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</si>
  <si>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</si>
  <si>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</si>
  <si>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</si>
  <si>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</si>
  <si>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</si>
  <si>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</si>
  <si>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</si>
  <si>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</si>
  <si>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</si>
  <si>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</si>
  <si>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</si>
  <si>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</si>
  <si>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</si>
  <si>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</si>
  <si>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</si>
  <si>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</si>
  <si>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</si>
  <si>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</si>
  <si>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</si>
  <si>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</si>
  <si>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</si>
  <si>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</si>
  <si>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</si>
  <si>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</si>
  <si>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</si>
  <si>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</si>
  <si>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</si>
  <si>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</si>
  <si>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</si>
  <si>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</si>
  <si>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</si>
  <si>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</si>
  <si>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</si>
  <si>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</si>
  <si>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</si>
  <si>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</si>
  <si>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</si>
  <si>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</si>
  <si>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</si>
  <si>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</si>
  <si>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</si>
  <si>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</si>
  <si>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</si>
  <si>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</si>
  <si>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</si>
  <si>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</si>
  <si>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</si>
  <si>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</si>
  <si>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</si>
  <si>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</si>
  <si>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</si>
  <si>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</si>
  <si>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</si>
  <si>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</si>
  <si>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</si>
  <si>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</si>
  <si>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</si>
  <si>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</si>
  <si>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</si>
  <si>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</si>
  <si>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</si>
  <si>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</si>
  <si>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</si>
  <si>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</si>
  <si>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</si>
  <si>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</si>
  <si>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</si>
  <si>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</si>
  <si>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</si>
  <si>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</si>
  <si>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</si>
  <si>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</si>
  <si>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</si>
  <si>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</si>
  <si>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</si>
  <si>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</si>
  <si>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</si>
  <si>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</si>
  <si>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</si>
  <si>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</si>
  <si>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</si>
  <si>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</si>
  <si>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</si>
  <si>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</si>
  <si>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</si>
  <si>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</si>
  <si>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</si>
  <si>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</si>
  <si>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</si>
  <si>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</si>
  <si>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</si>
  <si>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</si>
  <si>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</si>
  <si>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</si>
  <si>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</si>
  <si>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</si>
  <si>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</si>
  <si>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</si>
  <si>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</si>
  <si>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</si>
  <si>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</si>
  <si>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</si>
  <si>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仓房坪村</t>
  </si>
  <si>
    <t>大禹坪村</t>
  </si>
  <si>
    <t>筷子坪村</t>
  </si>
  <si>
    <t>武家庄村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</si>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</sst>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2"/>
      <name val="Frozen"/>
      <charset val="134"/>
    </font>
    <font>
      <b/>
      <sz val="9"/>
      <name val="宋体"/>
      <charset val="134"/>
    </font>
    <font>
      <b/>
      <sz val="8"/>
      <name val="宋体"/>
      <charset val="134"/>
    </font>
    <font>
      <b/>
      <sz val="6"/>
      <name val="宋体"/>
      <charset val="134"/>
    </font>
    <font>
      <b/>
      <sz val="9"/>
      <color indexed="8"/>
      <name val="宋体"/>
      <charset val="134"/>
      <scheme val="minor"/>
    </font>
    <font>
      <b/>
      <sz val="9"/>
      <color theme="1"/>
      <name val="华文中宋"/>
      <charset val="134"/>
    </font>
    <font>
      <b/>
      <sz val="8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6"/>
      <name val="Frozen"/>
      <charset val="134"/>
    </font>
    <font>
      <b/>
      <sz val="8"/>
      <name val="Frozen"/>
      <charset val="134"/>
    </font>
    <font>
      <b/>
      <sz val="9"/>
      <name val="Froze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zoomScale="70" zoomScaleNormal="70" workbookViewId="0">
      <selection activeCell="C2" sqref="C$1:D$1048576"/>
    </sheetView>
  </sheetViews>
  <sheetFormatPr defaultColWidth="9" defaultRowHeight="13.5"/>
  <cols>
    <col min="1" max="1" width="11" style="2" customWidth="1"/>
    <col min="2" max="2" width="10.125" customWidth="1"/>
    <col min="3" max="3" width="7.875" style="2" customWidth="1"/>
    <col min="4" max="4" width="13.5" style="2" customWidth="1"/>
    <col min="5" max="5" width="9.25" style="2" customWidth="1"/>
    <col min="6" max="7" width="11.25" style="2" customWidth="1"/>
    <col min="8" max="8" width="9.5" style="2" customWidth="1"/>
    <col min="9" max="9" width="10.125" style="2" customWidth="1"/>
    <col min="10" max="10" width="7.875" customWidth="1"/>
    <col min="11" max="11" width="15.25" customWidth="1"/>
    <col min="12" max="12" width="10.125" customWidth="1"/>
    <col min="13" max="13" width="13.5" customWidth="1"/>
  </cols>
  <sheetData>
    <row r="1" ht="40" customHeight="1" spans="1:13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</row>
    <row r="2" s="1" customFormat="1" ht="32" customHeight="1" spans="1:13">
      <c r="A2" s="4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5" t="s">
        <v>10</v>
      </c>
      <c r="K2" s="5" t="s">
        <v>11</v>
      </c>
      <c r="L2" s="6" t="s">
        <v>12</v>
      </c>
      <c r="M2" s="5" t="s">
        <v>13</v>
      </c>
    </row>
    <row r="3" ht="27" customHeight="1" spans="1:13">
      <c r="A3" s="7" t="s">
        <v>14</v>
      </c>
      <c r="B3" s="7" t="e">
        <f ca="1">YEAR(TODAY())-MID(#REF!,7,4)</f>
        <v>#REF!</v>
      </c>
      <c r="C3" s="7" t="e">
        <f>IF(MOD(MID(#REF!,17,1),2)=1,"男","女")</f>
        <v>#REF!</v>
      </c>
      <c r="D3" s="8">
        <v>13546087459</v>
      </c>
      <c r="E3" s="7" t="s">
        <v>15</v>
      </c>
      <c r="F3" s="7" t="s">
        <v>16</v>
      </c>
      <c r="G3" s="7" t="s">
        <v>17</v>
      </c>
      <c r="H3" s="7" t="s">
        <v>18</v>
      </c>
      <c r="I3" s="7">
        <v>640</v>
      </c>
      <c r="J3" s="9">
        <v>2.4</v>
      </c>
      <c r="K3" s="10" t="s">
        <v>19</v>
      </c>
      <c r="L3" s="9">
        <v>2.4</v>
      </c>
      <c r="M3" s="11">
        <v>1536</v>
      </c>
    </row>
    <row r="4" ht="27" customHeight="1" spans="1:13">
      <c r="A4" s="7" t="s">
        <v>20</v>
      </c>
      <c r="B4" s="7" t="e">
        <f ca="1">YEAR(TODAY())-MID(#REF!,7,4)</f>
        <v>#REF!</v>
      </c>
      <c r="C4" s="7" t="e">
        <f>IF(MOD(MID(#REF!,17,1),2)=1,"男","女")</f>
        <v>#REF!</v>
      </c>
      <c r="D4" s="8">
        <v>13834406536</v>
      </c>
      <c r="E4" s="7" t="s">
        <v>15</v>
      </c>
      <c r="F4" s="7" t="s">
        <v>16</v>
      </c>
      <c r="G4" s="7" t="s">
        <v>17</v>
      </c>
      <c r="H4" s="7" t="s">
        <v>18</v>
      </c>
      <c r="I4" s="7">
        <v>640</v>
      </c>
      <c r="J4" s="9">
        <v>5</v>
      </c>
      <c r="K4" s="10" t="s">
        <v>19</v>
      </c>
      <c r="L4" s="9">
        <v>5</v>
      </c>
      <c r="M4" s="11">
        <v>3200</v>
      </c>
    </row>
    <row r="5" ht="27" customHeight="1" spans="1:13">
      <c r="A5" s="7" t="s">
        <v>21</v>
      </c>
      <c r="B5" s="7" t="e">
        <f ca="1">YEAR(TODAY())-MID(#REF!,7,4)</f>
        <v>#REF!</v>
      </c>
      <c r="C5" s="7" t="e">
        <f>IF(MOD(MID(#REF!,17,1),2)=1,"男","女")</f>
        <v>#REF!</v>
      </c>
      <c r="D5" s="8">
        <v>18734989142</v>
      </c>
      <c r="E5" s="7" t="s">
        <v>15</v>
      </c>
      <c r="F5" s="7" t="s">
        <v>16</v>
      </c>
      <c r="G5" s="7" t="s">
        <v>17</v>
      </c>
      <c r="H5" s="7" t="s">
        <v>18</v>
      </c>
      <c r="I5" s="7">
        <v>640</v>
      </c>
      <c r="J5" s="9">
        <v>0.4</v>
      </c>
      <c r="K5" s="10" t="s">
        <v>19</v>
      </c>
      <c r="L5" s="9">
        <v>0.4</v>
      </c>
      <c r="M5" s="11">
        <v>256</v>
      </c>
    </row>
    <row r="6" ht="27" customHeight="1" spans="1:13">
      <c r="A6" s="7" t="s">
        <v>22</v>
      </c>
      <c r="B6" s="7" t="e">
        <f ca="1">YEAR(TODAY())-MID(#REF!,7,4)</f>
        <v>#REF!</v>
      </c>
      <c r="C6" s="7" t="e">
        <f>IF(MOD(MID(#REF!,17,1),2)=1,"男","女")</f>
        <v>#REF!</v>
      </c>
      <c r="D6" s="8">
        <v>15003490774</v>
      </c>
      <c r="E6" s="7" t="s">
        <v>15</v>
      </c>
      <c r="F6" s="7" t="s">
        <v>16</v>
      </c>
      <c r="G6" s="7" t="s">
        <v>17</v>
      </c>
      <c r="H6" s="7" t="s">
        <v>18</v>
      </c>
      <c r="I6" s="7">
        <v>640</v>
      </c>
      <c r="J6" s="9">
        <v>0.5</v>
      </c>
      <c r="K6" s="10" t="s">
        <v>19</v>
      </c>
      <c r="L6" s="9">
        <v>0.5</v>
      </c>
      <c r="M6" s="11">
        <v>320</v>
      </c>
    </row>
    <row r="7" ht="27" customHeight="1" spans="1:13">
      <c r="A7" s="7" t="s">
        <v>23</v>
      </c>
      <c r="B7" s="7" t="e">
        <f ca="1">YEAR(TODAY())-MID(#REF!,7,4)</f>
        <v>#REF!</v>
      </c>
      <c r="C7" s="7" t="e">
        <f>IF(MOD(MID(#REF!,17,1),2)=1,"男","女")</f>
        <v>#REF!</v>
      </c>
      <c r="D7" s="8">
        <v>15534942252</v>
      </c>
      <c r="E7" s="7" t="s">
        <v>15</v>
      </c>
      <c r="F7" s="7" t="s">
        <v>16</v>
      </c>
      <c r="G7" s="7" t="s">
        <v>17</v>
      </c>
      <c r="H7" s="7" t="s">
        <v>18</v>
      </c>
      <c r="I7" s="7">
        <v>640</v>
      </c>
      <c r="J7" s="9">
        <v>0.5</v>
      </c>
      <c r="K7" s="10" t="s">
        <v>19</v>
      </c>
      <c r="L7" s="9">
        <v>0.5</v>
      </c>
      <c r="M7" s="11">
        <v>320</v>
      </c>
    </row>
    <row r="8" ht="38" customHeight="1" spans="1:13">
      <c r="A8" s="7" t="s">
        <v>24</v>
      </c>
      <c r="B8" s="7" t="e">
        <f ca="1">YEAR(TODAY())-MID(#REF!,7,4)</f>
        <v>#REF!</v>
      </c>
      <c r="C8" s="7" t="e">
        <f>IF(MOD(MID(#REF!,17,1),2)=1,"男","女")</f>
        <v>#REF!</v>
      </c>
      <c r="D8" s="8">
        <v>13834447386</v>
      </c>
      <c r="E8" s="7" t="s">
        <v>15</v>
      </c>
      <c r="F8" s="7" t="s">
        <v>16</v>
      </c>
      <c r="G8" s="7" t="s">
        <v>17</v>
      </c>
      <c r="H8" s="7" t="s">
        <v>18</v>
      </c>
      <c r="I8" s="7">
        <v>640</v>
      </c>
      <c r="J8" s="9">
        <v>4.9</v>
      </c>
      <c r="K8" s="12" t="s">
        <v>25</v>
      </c>
      <c r="L8" s="9">
        <v>4.9</v>
      </c>
      <c r="M8" s="11">
        <v>3136</v>
      </c>
    </row>
    <row r="9" ht="27" customHeight="1" spans="1:13">
      <c r="A9" s="7" t="s">
        <v>26</v>
      </c>
      <c r="B9" s="7" t="e">
        <f ca="1">YEAR(TODAY())-MID(#REF!,7,4)</f>
        <v>#REF!</v>
      </c>
      <c r="C9" s="7" t="e">
        <f>IF(MOD(MID(#REF!,17,1),2)=1,"男","女")</f>
        <v>#REF!</v>
      </c>
      <c r="D9" s="8" t="s">
        <v>27</v>
      </c>
      <c r="E9" s="7" t="s">
        <v>15</v>
      </c>
      <c r="F9" s="7" t="s">
        <v>16</v>
      </c>
      <c r="G9" s="7" t="s">
        <v>17</v>
      </c>
      <c r="H9" s="7" t="s">
        <v>18</v>
      </c>
      <c r="I9" s="7">
        <v>640</v>
      </c>
      <c r="J9" s="9">
        <v>0.2</v>
      </c>
      <c r="K9" s="10" t="s">
        <v>19</v>
      </c>
      <c r="L9" s="9">
        <v>0.2</v>
      </c>
      <c r="M9" s="11">
        <v>128</v>
      </c>
    </row>
    <row r="10" ht="27" customHeight="1" spans="1:13">
      <c r="A10" s="7" t="s">
        <v>28</v>
      </c>
      <c r="B10" s="7" t="e">
        <f ca="1">YEAR(TODAY())-MID(#REF!,7,4)</f>
        <v>#REF!</v>
      </c>
      <c r="C10" s="7" t="e">
        <f>IF(MOD(MID(#REF!,17,1),2)=1,"男","女")</f>
        <v>#REF!</v>
      </c>
      <c r="D10" s="8">
        <v>13080391025</v>
      </c>
      <c r="E10" s="7" t="s">
        <v>15</v>
      </c>
      <c r="F10" s="7" t="s">
        <v>16</v>
      </c>
      <c r="G10" s="7" t="s">
        <v>17</v>
      </c>
      <c r="H10" s="7" t="s">
        <v>18</v>
      </c>
      <c r="I10" s="7">
        <v>640</v>
      </c>
      <c r="J10" s="9">
        <v>5.3</v>
      </c>
      <c r="K10" s="10" t="s">
        <v>19</v>
      </c>
      <c r="L10" s="9">
        <v>5.3</v>
      </c>
      <c r="M10" s="11">
        <v>3392</v>
      </c>
    </row>
    <row r="11" ht="27" customHeight="1" spans="1:13">
      <c r="A11" s="7" t="s">
        <v>29</v>
      </c>
      <c r="B11" s="7" t="e">
        <f ca="1">YEAR(TODAY())-MID(#REF!,7,4)</f>
        <v>#REF!</v>
      </c>
      <c r="C11" s="7" t="e">
        <f>IF(MOD(MID(#REF!,17,1),2)=1,"男","女")</f>
        <v>#REF!</v>
      </c>
      <c r="D11" s="8">
        <v>18735460978</v>
      </c>
      <c r="E11" s="7" t="s">
        <v>15</v>
      </c>
      <c r="F11" s="7" t="s">
        <v>16</v>
      </c>
      <c r="G11" s="7" t="s">
        <v>17</v>
      </c>
      <c r="H11" s="7" t="s">
        <v>18</v>
      </c>
      <c r="I11" s="7">
        <v>640</v>
      </c>
      <c r="J11" s="9">
        <v>2.4</v>
      </c>
      <c r="K11" s="10" t="s">
        <v>19</v>
      </c>
      <c r="L11" s="9">
        <v>2.4</v>
      </c>
      <c r="M11" s="11">
        <v>1536</v>
      </c>
    </row>
    <row r="12" ht="27" customHeight="1" spans="1:13">
      <c r="A12" s="7" t="s">
        <v>30</v>
      </c>
      <c r="B12" s="7" t="e">
        <f ca="1">YEAR(TODAY())-MID(#REF!,7,4)</f>
        <v>#REF!</v>
      </c>
      <c r="C12" s="7" t="e">
        <f>IF(MOD(MID(#REF!,17,1),2)=1,"男","女")</f>
        <v>#REF!</v>
      </c>
      <c r="D12" s="8">
        <v>19835054702</v>
      </c>
      <c r="E12" s="7" t="s">
        <v>15</v>
      </c>
      <c r="F12" s="7" t="s">
        <v>16</v>
      </c>
      <c r="G12" s="7" t="s">
        <v>17</v>
      </c>
      <c r="H12" s="7" t="s">
        <v>18</v>
      </c>
      <c r="I12" s="7">
        <v>640</v>
      </c>
      <c r="J12" s="9">
        <v>7.4</v>
      </c>
      <c r="K12" s="10" t="s">
        <v>19</v>
      </c>
      <c r="L12" s="9">
        <v>7.4</v>
      </c>
      <c r="M12" s="11">
        <v>4736</v>
      </c>
    </row>
    <row r="13" ht="27" customHeight="1" spans="1:13">
      <c r="A13" s="7" t="s">
        <v>31</v>
      </c>
      <c r="B13" s="7" t="e">
        <f ca="1">YEAR(TODAY())-MID(#REF!,7,4)</f>
        <v>#REF!</v>
      </c>
      <c r="C13" s="7" t="e">
        <f>IF(MOD(MID(#REF!,17,1),2)=1,"男","女")</f>
        <v>#REF!</v>
      </c>
      <c r="D13" s="8">
        <v>15110832963</v>
      </c>
      <c r="E13" s="7" t="s">
        <v>15</v>
      </c>
      <c r="F13" s="7" t="s">
        <v>16</v>
      </c>
      <c r="G13" s="7" t="s">
        <v>17</v>
      </c>
      <c r="H13" s="7" t="s">
        <v>18</v>
      </c>
      <c r="I13" s="7">
        <v>640</v>
      </c>
      <c r="J13" s="9">
        <v>0.4</v>
      </c>
      <c r="K13" s="10" t="s">
        <v>19</v>
      </c>
      <c r="L13" s="9">
        <v>0.4</v>
      </c>
      <c r="M13" s="11">
        <v>256</v>
      </c>
    </row>
    <row r="14" ht="27" customHeight="1" spans="1:13">
      <c r="A14" s="7" t="s">
        <v>32</v>
      </c>
      <c r="B14" s="7" t="e">
        <f ca="1">YEAR(TODAY())-MID(#REF!,7,4)</f>
        <v>#REF!</v>
      </c>
      <c r="C14" s="7" t="e">
        <f>IF(MOD(MID(#REF!,17,1),2)=1,"男","女")</f>
        <v>#REF!</v>
      </c>
      <c r="D14" s="8">
        <v>17835623547</v>
      </c>
      <c r="E14" s="7" t="s">
        <v>15</v>
      </c>
      <c r="F14" s="7" t="s">
        <v>16</v>
      </c>
      <c r="G14" s="7" t="s">
        <v>17</v>
      </c>
      <c r="H14" s="7" t="s">
        <v>18</v>
      </c>
      <c r="I14" s="7">
        <v>640</v>
      </c>
      <c r="J14" s="9">
        <v>4</v>
      </c>
      <c r="K14" s="10" t="s">
        <v>19</v>
      </c>
      <c r="L14" s="9">
        <v>4</v>
      </c>
      <c r="M14" s="11">
        <v>2560</v>
      </c>
    </row>
    <row r="15" ht="36" customHeight="1" spans="1:13">
      <c r="A15" s="7" t="s">
        <v>33</v>
      </c>
      <c r="B15" s="7" t="e">
        <f ca="1">YEAR(TODAY())-MID(#REF!,7,4)</f>
        <v>#REF!</v>
      </c>
      <c r="C15" s="7" t="e">
        <f>IF(MOD(MID(#REF!,17,1),2)=1,"男","女")</f>
        <v>#REF!</v>
      </c>
      <c r="D15" s="8">
        <v>15234935880</v>
      </c>
      <c r="E15" s="7" t="s">
        <v>15</v>
      </c>
      <c r="F15" s="7" t="s">
        <v>16</v>
      </c>
      <c r="G15" s="7" t="s">
        <v>17</v>
      </c>
      <c r="H15" s="7" t="s">
        <v>18</v>
      </c>
      <c r="I15" s="7">
        <v>640</v>
      </c>
      <c r="J15" s="9">
        <v>4.8</v>
      </c>
      <c r="K15" s="12" t="s">
        <v>34</v>
      </c>
      <c r="L15" s="9">
        <v>4.8</v>
      </c>
      <c r="M15" s="11">
        <v>2688</v>
      </c>
    </row>
    <row r="16" ht="27" customHeight="1" spans="1:13">
      <c r="A16" s="7" t="s">
        <v>35</v>
      </c>
      <c r="B16" s="7" t="e">
        <f ca="1">YEAR(TODAY())-MID(#REF!,7,4)</f>
        <v>#REF!</v>
      </c>
      <c r="C16" s="7" t="e">
        <f>IF(MOD(MID(#REF!,17,1),2)=1,"男","女")</f>
        <v>#REF!</v>
      </c>
      <c r="D16" s="8">
        <v>15110816902</v>
      </c>
      <c r="E16" s="7" t="s">
        <v>15</v>
      </c>
      <c r="F16" s="7" t="s">
        <v>16</v>
      </c>
      <c r="G16" s="7" t="s">
        <v>17</v>
      </c>
      <c r="H16" s="7" t="s">
        <v>18</v>
      </c>
      <c r="I16" s="7">
        <v>640</v>
      </c>
      <c r="J16" s="9">
        <v>0.6</v>
      </c>
      <c r="K16" s="10" t="s">
        <v>19</v>
      </c>
      <c r="L16" s="9">
        <v>0.6</v>
      </c>
      <c r="M16" s="11">
        <v>384</v>
      </c>
    </row>
    <row r="17" ht="27" customHeight="1" spans="1:13">
      <c r="A17" s="7" t="s">
        <v>36</v>
      </c>
      <c r="B17" s="7" t="e">
        <f ca="1">YEAR(TODAY())-MID(#REF!,7,4)</f>
        <v>#REF!</v>
      </c>
      <c r="C17" s="7" t="e">
        <f>IF(MOD(MID(#REF!,17,1),2)=1,"男","女")</f>
        <v>#REF!</v>
      </c>
      <c r="D17" s="8">
        <v>15110816902</v>
      </c>
      <c r="E17" s="7" t="s">
        <v>15</v>
      </c>
      <c r="F17" s="7" t="s">
        <v>16</v>
      </c>
      <c r="G17" s="7" t="s">
        <v>17</v>
      </c>
      <c r="H17" s="7" t="s">
        <v>18</v>
      </c>
      <c r="I17" s="7">
        <v>160</v>
      </c>
      <c r="J17" s="9">
        <v>1.2</v>
      </c>
      <c r="K17" s="10" t="s">
        <v>37</v>
      </c>
      <c r="L17" s="9">
        <v>1.2</v>
      </c>
      <c r="M17" s="11">
        <v>192</v>
      </c>
    </row>
    <row r="18" ht="27" customHeight="1" spans="1:13">
      <c r="A18" s="7" t="s">
        <v>38</v>
      </c>
      <c r="B18" s="7" t="e">
        <f ca="1">YEAR(TODAY())-MID(#REF!,7,4)</f>
        <v>#REF!</v>
      </c>
      <c r="C18" s="7" t="e">
        <f>IF(MOD(MID(#REF!,17,1),2)=1,"男","女")</f>
        <v>#REF!</v>
      </c>
      <c r="D18" s="8">
        <v>17803462833</v>
      </c>
      <c r="E18" s="7" t="s">
        <v>15</v>
      </c>
      <c r="F18" s="7" t="s">
        <v>16</v>
      </c>
      <c r="G18" s="7" t="s">
        <v>17</v>
      </c>
      <c r="H18" s="7" t="s">
        <v>18</v>
      </c>
      <c r="I18" s="7">
        <v>160</v>
      </c>
      <c r="J18" s="9">
        <v>0.8</v>
      </c>
      <c r="K18" s="10" t="s">
        <v>37</v>
      </c>
      <c r="L18" s="9">
        <v>0.8</v>
      </c>
      <c r="M18" s="11">
        <v>128</v>
      </c>
    </row>
    <row r="19" ht="27" customHeight="1" spans="1:13">
      <c r="A19" s="7" t="s">
        <v>39</v>
      </c>
      <c r="B19" s="9"/>
      <c r="C19" s="7"/>
      <c r="D19" s="7"/>
      <c r="E19" s="7"/>
      <c r="F19" s="7"/>
      <c r="G19" s="7"/>
      <c r="H19" s="7"/>
      <c r="I19" s="7"/>
      <c r="J19" s="9">
        <f>SUM(J3:J18)</f>
        <v>40.8</v>
      </c>
      <c r="K19" s="9"/>
      <c r="L19" s="9">
        <f>SUM(L3:L18)</f>
        <v>40.8</v>
      </c>
      <c r="M19" s="11">
        <f>SUM(M3:M18)</f>
        <v>24768</v>
      </c>
    </row>
    <row r="20" ht="27" customHeight="1" spans="1:13">
      <c r="A20" s="7"/>
      <c r="B20" s="9"/>
      <c r="C20" s="7"/>
      <c r="D20" s="7"/>
      <c r="E20" s="7"/>
      <c r="F20" s="7"/>
      <c r="G20" s="7"/>
      <c r="H20" s="7"/>
      <c r="I20" s="7"/>
      <c r="J20" s="9"/>
      <c r="K20" s="9"/>
      <c r="L20" s="9"/>
      <c r="M20" s="11"/>
    </row>
    <row r="21" ht="27" customHeight="1" spans="1:13">
      <c r="A21" s="7"/>
      <c r="B21" s="9"/>
      <c r="C21" s="7"/>
      <c r="D21" s="7"/>
      <c r="E21" s="7"/>
      <c r="F21" s="7"/>
      <c r="G21" s="7"/>
      <c r="H21" s="7"/>
      <c r="I21" s="7"/>
      <c r="J21" s="9"/>
      <c r="K21" s="9"/>
      <c r="L21" s="9"/>
      <c r="M21" s="11"/>
    </row>
    <row r="22" ht="27" customHeight="1" spans="1:13">
      <c r="A22" s="7"/>
      <c r="B22" s="9"/>
      <c r="C22" s="7"/>
      <c r="D22" s="7"/>
      <c r="E22" s="7"/>
      <c r="F22" s="7"/>
      <c r="G22" s="7"/>
      <c r="H22" s="7"/>
      <c r="I22" s="7"/>
      <c r="J22" s="9"/>
      <c r="K22" s="9"/>
      <c r="L22" s="9"/>
      <c r="M22" s="11"/>
    </row>
    <row r="23" ht="27" customHeight="1" spans="1:13">
      <c r="A23" s="7"/>
      <c r="B23" s="9"/>
      <c r="C23" s="7"/>
      <c r="D23" s="7"/>
      <c r="E23" s="7"/>
      <c r="F23" s="7"/>
      <c r="G23" s="7"/>
      <c r="H23" s="7"/>
      <c r="I23" s="7"/>
      <c r="J23" s="9"/>
      <c r="K23" s="9"/>
      <c r="L23" s="9"/>
      <c r="M23" s="11"/>
    </row>
    <row r="24" ht="27" customHeight="1" spans="1:13">
      <c r="A24" s="7"/>
      <c r="B24" s="9"/>
      <c r="C24" s="7"/>
      <c r="D24" s="7"/>
      <c r="E24" s="7"/>
      <c r="F24" s="7"/>
      <c r="G24" s="7"/>
      <c r="H24" s="7"/>
      <c r="I24" s="7"/>
      <c r="J24" s="9"/>
      <c r="K24" s="9"/>
      <c r="L24" s="9"/>
      <c r="M24" s="11"/>
    </row>
  </sheetData>
  <mergeCells count="1">
    <mergeCell ref="A1:M1"/>
  </mergeCells>
  <dataValidations count="5">
    <dataValidation type="list" allowBlank="1" showErrorMessage="1" errorTitle="提示" error="此值与单元格定义格式不一致！" sqref="C2:C65534">
      <formula1>dict5</formula1>
    </dataValidation>
    <dataValidation type="list" allowBlank="1" showErrorMessage="1" errorTitle="提示" error="请输入下拉选项中的内容" sqref="E2:E65537">
      <formula1>"朔州市"</formula1>
    </dataValidation>
    <dataValidation type="list" allowBlank="1" showErrorMessage="1" errorTitle="提示" error="请输入下拉选项中的内容" sqref="F2:F65537">
      <formula1>INDIRECT($E2)</formula1>
    </dataValidation>
    <dataValidation type="list" allowBlank="1" showErrorMessage="1" errorTitle="提示" error="请输入下拉选项中的内容" sqref="G2:G65537">
      <formula1>INDIRECT($F2)</formula1>
    </dataValidation>
    <dataValidation type="list" allowBlank="1" showErrorMessage="1" errorTitle="提示" error="请输入下拉选项中的内容" sqref="H2:H65537">
      <formula1>INDIRECT($G2)</formula1>
    </dataValidation>
  </dataValidations>
  <pageMargins left="0.590277777777778" right="0.472222222222222" top="1.062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40</v>
      </c>
      <c r="F1" t="s">
        <v>41</v>
      </c>
    </row>
    <row r="2" spans="5:6">
      <c r="E2" t="s">
        <v>42</v>
      </c>
      <c r="F2" t="s">
        <v>43</v>
      </c>
    </row>
    <row r="3" spans="5:5">
      <c r="E3" t="s">
        <v>44</v>
      </c>
    </row>
    <row r="4" spans="5:5">
      <c r="E4" t="s">
        <v>45</v>
      </c>
    </row>
    <row r="5" spans="5:5">
      <c r="E5" t="s">
        <v>46</v>
      </c>
    </row>
    <row r="6" spans="5:5">
      <c r="E6" t="s">
        <v>47</v>
      </c>
    </row>
    <row r="7" spans="5:5">
      <c r="E7" t="s">
        <v>48</v>
      </c>
    </row>
    <row r="8" spans="5:5">
      <c r="E8" t="s">
        <v>49</v>
      </c>
    </row>
    <row r="9" spans="5:5">
      <c r="E9" t="s">
        <v>50</v>
      </c>
    </row>
    <row r="10" spans="5:5">
      <c r="E10" t="s">
        <v>51</v>
      </c>
    </row>
    <row r="11" spans="5:5">
      <c r="E11" t="s">
        <v>52</v>
      </c>
    </row>
    <row r="12" spans="5:5">
      <c r="E12" t="s">
        <v>53</v>
      </c>
    </row>
    <row r="13" spans="5:5">
      <c r="E13" t="s">
        <v>54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16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55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17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70</v>
      </c>
      <c r="B1" t="s">
        <v>71</v>
      </c>
      <c r="C1" t="s">
        <v>72</v>
      </c>
      <c r="D1" t="s">
        <v>73</v>
      </c>
      <c r="E1" t="s">
        <v>74</v>
      </c>
      <c r="F1" t="s">
        <v>75</v>
      </c>
      <c r="G1" t="s">
        <v>76</v>
      </c>
      <c r="H1" t="s">
        <v>77</v>
      </c>
      <c r="I1" t="s">
        <v>78</v>
      </c>
      <c r="J1" t="s">
        <v>79</v>
      </c>
      <c r="K1" t="s">
        <v>80</v>
      </c>
      <c r="L1" t="s">
        <v>81</v>
      </c>
      <c r="M1" t="s">
        <v>82</v>
      </c>
      <c r="N1" t="s">
        <v>83</v>
      </c>
      <c r="O1" t="s">
        <v>84</v>
      </c>
      <c r="P1" t="s">
        <v>85</v>
      </c>
      <c r="Q1" t="s">
        <v>86</v>
      </c>
      <c r="R1" t="s">
        <v>87</v>
      </c>
      <c r="S1" t="s">
        <v>88</v>
      </c>
    </row>
    <row r="2" spans="1:4">
      <c r="A2" t="s">
        <v>89</v>
      </c>
      <c r="B2" t="s">
        <v>90</v>
      </c>
      <c r="C2" t="s">
        <v>91</v>
      </c>
      <c r="D2" t="s">
        <v>92</v>
      </c>
    </row>
    <row r="3" spans="1:27">
      <c r="A3" t="s">
        <v>93</v>
      </c>
      <c r="B3" t="s">
        <v>94</v>
      </c>
      <c r="C3" t="s">
        <v>95</v>
      </c>
      <c r="D3" t="s">
        <v>96</v>
      </c>
      <c r="E3" t="s">
        <v>97</v>
      </c>
      <c r="F3" t="s">
        <v>98</v>
      </c>
      <c r="G3" t="s">
        <v>99</v>
      </c>
      <c r="H3" t="s">
        <v>100</v>
      </c>
      <c r="I3" t="s">
        <v>101</v>
      </c>
      <c r="J3" t="s">
        <v>102</v>
      </c>
      <c r="K3" t="s">
        <v>103</v>
      </c>
      <c r="L3" t="s">
        <v>104</v>
      </c>
      <c r="M3" t="s">
        <v>105</v>
      </c>
      <c r="N3" t="s">
        <v>106</v>
      </c>
      <c r="O3" t="s">
        <v>107</v>
      </c>
      <c r="P3" t="s">
        <v>108</v>
      </c>
      <c r="Q3" t="s">
        <v>109</v>
      </c>
      <c r="R3" t="s">
        <v>110</v>
      </c>
      <c r="S3" t="s">
        <v>111</v>
      </c>
      <c r="T3" t="s">
        <v>112</v>
      </c>
      <c r="U3" t="s">
        <v>113</v>
      </c>
      <c r="V3" t="s">
        <v>114</v>
      </c>
      <c r="W3" t="s">
        <v>115</v>
      </c>
      <c r="X3" t="s">
        <v>116</v>
      </c>
      <c r="Y3" t="s">
        <v>117</v>
      </c>
      <c r="Z3" t="s">
        <v>118</v>
      </c>
      <c r="AA3" t="s">
        <v>119</v>
      </c>
    </row>
    <row r="4" spans="1:15">
      <c r="A4" t="s">
        <v>120</v>
      </c>
      <c r="B4" t="s">
        <v>121</v>
      </c>
      <c r="C4" t="s">
        <v>122</v>
      </c>
      <c r="D4" t="s">
        <v>123</v>
      </c>
      <c r="E4" t="s">
        <v>124</v>
      </c>
      <c r="F4" t="s">
        <v>125</v>
      </c>
      <c r="G4" t="s">
        <v>126</v>
      </c>
      <c r="H4" t="s">
        <v>127</v>
      </c>
      <c r="I4" t="s">
        <v>128</v>
      </c>
      <c r="J4" t="s">
        <v>129</v>
      </c>
      <c r="K4" t="s">
        <v>130</v>
      </c>
      <c r="L4" t="s">
        <v>131</v>
      </c>
      <c r="M4" t="s">
        <v>132</v>
      </c>
      <c r="N4" t="s">
        <v>133</v>
      </c>
      <c r="O4" t="s">
        <v>134</v>
      </c>
    </row>
    <row r="5" spans="1:24">
      <c r="A5" t="s">
        <v>135</v>
      </c>
      <c r="B5" t="s">
        <v>136</v>
      </c>
      <c r="C5" t="s">
        <v>137</v>
      </c>
      <c r="D5" t="s">
        <v>138</v>
      </c>
      <c r="E5" t="s">
        <v>139</v>
      </c>
      <c r="F5" t="s">
        <v>140</v>
      </c>
      <c r="G5" t="s">
        <v>141</v>
      </c>
      <c r="H5" t="s">
        <v>142</v>
      </c>
      <c r="I5" t="s">
        <v>143</v>
      </c>
      <c r="J5" t="s">
        <v>144</v>
      </c>
      <c r="K5" t="s">
        <v>145</v>
      </c>
      <c r="L5" t="s">
        <v>146</v>
      </c>
      <c r="M5" t="s">
        <v>147</v>
      </c>
      <c r="N5" t="s">
        <v>148</v>
      </c>
      <c r="O5" t="s">
        <v>149</v>
      </c>
      <c r="P5" t="s">
        <v>150</v>
      </c>
      <c r="Q5" t="s">
        <v>151</v>
      </c>
      <c r="R5" t="s">
        <v>152</v>
      </c>
      <c r="S5" t="s">
        <v>153</v>
      </c>
      <c r="T5" t="s">
        <v>154</v>
      </c>
      <c r="U5" t="s">
        <v>155</v>
      </c>
      <c r="V5" t="s">
        <v>156</v>
      </c>
      <c r="W5" t="s">
        <v>157</v>
      </c>
      <c r="X5" t="s">
        <v>158</v>
      </c>
    </row>
    <row r="6" spans="1:22">
      <c r="A6" t="s">
        <v>159</v>
      </c>
      <c r="B6" t="s">
        <v>160</v>
      </c>
      <c r="C6" t="s">
        <v>161</v>
      </c>
      <c r="D6" t="s">
        <v>162</v>
      </c>
      <c r="E6" t="s">
        <v>163</v>
      </c>
      <c r="F6" t="s">
        <v>164</v>
      </c>
      <c r="G6" t="s">
        <v>165</v>
      </c>
      <c r="H6" t="s">
        <v>166</v>
      </c>
      <c r="I6" t="s">
        <v>167</v>
      </c>
      <c r="J6" t="s">
        <v>168</v>
      </c>
      <c r="K6" t="s">
        <v>169</v>
      </c>
      <c r="L6" t="s">
        <v>170</v>
      </c>
      <c r="M6" t="s">
        <v>171</v>
      </c>
      <c r="N6" t="s">
        <v>172</v>
      </c>
      <c r="O6" t="s">
        <v>173</v>
      </c>
      <c r="P6" t="s">
        <v>174</v>
      </c>
      <c r="Q6" t="s">
        <v>175</v>
      </c>
      <c r="R6" t="s">
        <v>176</v>
      </c>
      <c r="S6" t="s">
        <v>177</v>
      </c>
      <c r="T6" t="s">
        <v>178</v>
      </c>
      <c r="U6" t="s">
        <v>179</v>
      </c>
      <c r="V6" t="s">
        <v>180</v>
      </c>
    </row>
    <row r="7" spans="1:12">
      <c r="A7" t="s">
        <v>181</v>
      </c>
      <c r="B7" t="s">
        <v>182</v>
      </c>
      <c r="C7" t="s">
        <v>183</v>
      </c>
      <c r="D7" t="s">
        <v>184</v>
      </c>
      <c r="E7" t="s">
        <v>185</v>
      </c>
      <c r="F7" t="s">
        <v>186</v>
      </c>
      <c r="G7" t="s">
        <v>187</v>
      </c>
      <c r="H7" t="s">
        <v>188</v>
      </c>
      <c r="I7" t="s">
        <v>189</v>
      </c>
      <c r="J7" t="s">
        <v>190</v>
      </c>
      <c r="K7" t="s">
        <v>191</v>
      </c>
      <c r="L7" t="s">
        <v>192</v>
      </c>
    </row>
    <row r="8" spans="1:31">
      <c r="A8" t="s">
        <v>193</v>
      </c>
      <c r="B8" t="s">
        <v>194</v>
      </c>
      <c r="C8" t="s">
        <v>195</v>
      </c>
      <c r="D8" t="s">
        <v>196</v>
      </c>
      <c r="E8" t="s">
        <v>197</v>
      </c>
      <c r="F8" t="s">
        <v>198</v>
      </c>
      <c r="G8" t="s">
        <v>199</v>
      </c>
      <c r="H8" t="s">
        <v>200</v>
      </c>
      <c r="I8" t="s">
        <v>201</v>
      </c>
      <c r="J8" t="s">
        <v>202</v>
      </c>
      <c r="K8" t="s">
        <v>203</v>
      </c>
      <c r="L8" t="s">
        <v>204</v>
      </c>
      <c r="M8" t="s">
        <v>205</v>
      </c>
      <c r="N8" t="s">
        <v>206</v>
      </c>
      <c r="O8" t="s">
        <v>207</v>
      </c>
      <c r="P8" t="s">
        <v>208</v>
      </c>
      <c r="Q8" t="s">
        <v>209</v>
      </c>
      <c r="R8" t="s">
        <v>210</v>
      </c>
      <c r="S8" t="s">
        <v>211</v>
      </c>
      <c r="T8" t="s">
        <v>212</v>
      </c>
      <c r="U8" t="s">
        <v>213</v>
      </c>
      <c r="V8" t="s">
        <v>214</v>
      </c>
      <c r="W8" t="s">
        <v>215</v>
      </c>
      <c r="X8" t="s">
        <v>216</v>
      </c>
      <c r="Y8" t="s">
        <v>217</v>
      </c>
      <c r="Z8" t="s">
        <v>218</v>
      </c>
      <c r="AA8" t="s">
        <v>219</v>
      </c>
      <c r="AB8" t="s">
        <v>220</v>
      </c>
      <c r="AC8" t="s">
        <v>221</v>
      </c>
      <c r="AD8" t="s">
        <v>222</v>
      </c>
      <c r="AE8" t="s">
        <v>223</v>
      </c>
    </row>
    <row r="9" spans="1:15">
      <c r="A9" t="s">
        <v>224</v>
      </c>
      <c r="B9" t="s">
        <v>225</v>
      </c>
      <c r="C9" t="s">
        <v>226</v>
      </c>
      <c r="D9" t="s">
        <v>227</v>
      </c>
      <c r="E9" t="s">
        <v>228</v>
      </c>
      <c r="F9" t="s">
        <v>229</v>
      </c>
      <c r="G9" t="s">
        <v>230</v>
      </c>
      <c r="H9" t="s">
        <v>231</v>
      </c>
      <c r="I9" t="s">
        <v>232</v>
      </c>
      <c r="J9" t="s">
        <v>233</v>
      </c>
      <c r="K9" t="s">
        <v>234</v>
      </c>
      <c r="L9" t="s">
        <v>235</v>
      </c>
      <c r="M9" t="s">
        <v>236</v>
      </c>
      <c r="N9" t="s">
        <v>237</v>
      </c>
      <c r="O9" t="s">
        <v>238</v>
      </c>
    </row>
    <row r="10" spans="1:16">
      <c r="A10" t="s">
        <v>239</v>
      </c>
      <c r="B10" t="s">
        <v>240</v>
      </c>
      <c r="C10" t="s">
        <v>241</v>
      </c>
      <c r="D10" t="s">
        <v>242</v>
      </c>
      <c r="E10" t="s">
        <v>243</v>
      </c>
      <c r="F10" t="s">
        <v>244</v>
      </c>
      <c r="G10" t="s">
        <v>245</v>
      </c>
      <c r="H10" t="s">
        <v>246</v>
      </c>
      <c r="I10" t="s">
        <v>247</v>
      </c>
      <c r="J10" t="s">
        <v>248</v>
      </c>
      <c r="K10" t="s">
        <v>249</v>
      </c>
      <c r="L10" t="s">
        <v>250</v>
      </c>
      <c r="M10" t="s">
        <v>251</v>
      </c>
      <c r="N10" t="s">
        <v>252</v>
      </c>
      <c r="O10" t="s">
        <v>253</v>
      </c>
      <c r="P10" t="s">
        <v>254</v>
      </c>
    </row>
    <row r="11" spans="1:4">
      <c r="A11" t="s">
        <v>255</v>
      </c>
      <c r="B11" t="s">
        <v>256</v>
      </c>
      <c r="C11" t="s">
        <v>257</v>
      </c>
      <c r="D11" t="s">
        <v>258</v>
      </c>
    </row>
    <row r="12" spans="1:17">
      <c r="A12" t="s">
        <v>259</v>
      </c>
      <c r="B12" t="s">
        <v>260</v>
      </c>
      <c r="C12" t="s">
        <v>261</v>
      </c>
      <c r="D12" t="s">
        <v>262</v>
      </c>
      <c r="E12" t="s">
        <v>263</v>
      </c>
      <c r="F12" t="s">
        <v>264</v>
      </c>
      <c r="G12" t="s">
        <v>265</v>
      </c>
      <c r="H12" t="s">
        <v>266</v>
      </c>
      <c r="I12" t="s">
        <v>267</v>
      </c>
      <c r="J12" t="s">
        <v>268</v>
      </c>
      <c r="K12" t="s">
        <v>269</v>
      </c>
      <c r="L12" t="s">
        <v>270</v>
      </c>
      <c r="M12" t="s">
        <v>271</v>
      </c>
      <c r="N12" t="s">
        <v>272</v>
      </c>
      <c r="O12" t="s">
        <v>273</v>
      </c>
      <c r="P12" t="s">
        <v>274</v>
      </c>
      <c r="Q12" t="s">
        <v>275</v>
      </c>
    </row>
    <row r="13" spans="1:6">
      <c r="A13" t="s">
        <v>276</v>
      </c>
      <c r="B13" t="s">
        <v>277</v>
      </c>
      <c r="C13" t="s">
        <v>278</v>
      </c>
      <c r="D13" t="s">
        <v>279</v>
      </c>
      <c r="E13" t="s">
        <v>280</v>
      </c>
      <c r="F13" t="s">
        <v>281</v>
      </c>
    </row>
    <row r="14" spans="1:17">
      <c r="A14" t="s">
        <v>282</v>
      </c>
      <c r="B14" t="s">
        <v>283</v>
      </c>
      <c r="C14" t="s">
        <v>284</v>
      </c>
      <c r="D14" t="s">
        <v>285</v>
      </c>
      <c r="E14" t="s">
        <v>286</v>
      </c>
      <c r="F14" t="s">
        <v>287</v>
      </c>
      <c r="G14" t="s">
        <v>288</v>
      </c>
      <c r="H14" t="s">
        <v>289</v>
      </c>
      <c r="I14" t="s">
        <v>290</v>
      </c>
      <c r="J14" t="s">
        <v>291</v>
      </c>
      <c r="K14" t="s">
        <v>292</v>
      </c>
      <c r="L14" t="s">
        <v>293</v>
      </c>
      <c r="M14" t="s">
        <v>294</v>
      </c>
      <c r="N14" t="s">
        <v>295</v>
      </c>
      <c r="O14" t="s">
        <v>296</v>
      </c>
      <c r="P14" t="s">
        <v>297</v>
      </c>
      <c r="Q14" t="s">
        <v>298</v>
      </c>
    </row>
    <row r="15" spans="1:27">
      <c r="A15" t="s">
        <v>299</v>
      </c>
      <c r="B15" t="s">
        <v>300</v>
      </c>
      <c r="C15" t="s">
        <v>301</v>
      </c>
      <c r="D15" t="s">
        <v>302</v>
      </c>
      <c r="E15" t="s">
        <v>303</v>
      </c>
      <c r="F15" t="s">
        <v>304</v>
      </c>
      <c r="G15" t="s">
        <v>305</v>
      </c>
      <c r="H15" t="s">
        <v>306</v>
      </c>
      <c r="I15" t="s">
        <v>307</v>
      </c>
      <c r="J15" t="s">
        <v>308</v>
      </c>
      <c r="K15" t="s">
        <v>309</v>
      </c>
      <c r="L15" t="s">
        <v>310</v>
      </c>
      <c r="M15" t="s">
        <v>311</v>
      </c>
      <c r="N15" t="s">
        <v>312</v>
      </c>
      <c r="O15" t="s">
        <v>313</v>
      </c>
      <c r="P15" t="s">
        <v>314</v>
      </c>
      <c r="Q15" t="s">
        <v>315</v>
      </c>
      <c r="R15" t="s">
        <v>316</v>
      </c>
      <c r="S15" t="s">
        <v>317</v>
      </c>
      <c r="T15" t="s">
        <v>318</v>
      </c>
      <c r="U15" t="s">
        <v>319</v>
      </c>
      <c r="V15" t="s">
        <v>320</v>
      </c>
      <c r="W15" t="s">
        <v>321</v>
      </c>
      <c r="X15" t="s">
        <v>322</v>
      </c>
      <c r="Y15" t="s">
        <v>323</v>
      </c>
      <c r="Z15" t="s">
        <v>18</v>
      </c>
      <c r="AA15" t="s">
        <v>324</v>
      </c>
    </row>
    <row r="16" spans="1:15">
      <c r="A16" t="s">
        <v>325</v>
      </c>
      <c r="B16" t="s">
        <v>326</v>
      </c>
      <c r="C16" t="s">
        <v>327</v>
      </c>
      <c r="D16" t="s">
        <v>328</v>
      </c>
      <c r="E16" t="s">
        <v>329</v>
      </c>
      <c r="F16" t="s">
        <v>330</v>
      </c>
      <c r="G16" t="s">
        <v>331</v>
      </c>
      <c r="H16" t="s">
        <v>332</v>
      </c>
      <c r="I16" t="s">
        <v>333</v>
      </c>
      <c r="J16" t="s">
        <v>334</v>
      </c>
      <c r="K16" t="s">
        <v>335</v>
      </c>
      <c r="L16" t="s">
        <v>336</v>
      </c>
      <c r="M16" t="s">
        <v>337</v>
      </c>
      <c r="N16" t="s">
        <v>338</v>
      </c>
      <c r="O16" t="s">
        <v>339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C44B5A0B874748C09592D341B2037850_13</vt:lpwstr>
  </property>
  <property fmtid="{D5CDD505-2E9C-101B-9397-08002B2CF9AE}" pid="3" name="KSOProductBuildVer">
    <vt:lpwstr>2052-12.1.0.18912</vt:lpwstr>
  </property>
</Properties>
</file>