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绿化占地补偿资金（西山生态建设事务中心）_2024" sheetId="1" r:id="rId1"/>
    <sheet name="字典sheet" sheetId="2" state="hidden" r:id="rId2"/>
    <sheet name="sheet2" sheetId="3" state="hidden" r:id="rId3"/>
    <sheet name="sheet3" sheetId="4" state="hidden" r:id="rId4"/>
    <sheet name="sheet4" sheetId="5" state="hidden" r:id="rId5"/>
  </sheets>
  <definedNames>
    <definedName name="dict4">字典sheet!$E$1:$E$13</definedName>
    <definedName name="dict5">字典sheet!$F$1:$F$2</definedName>
    <definedName name="朔州市">sheet2!$A$1:$A$1</definedName>
    <definedName name="朔城区">sheet3!$A$1:$P$1</definedName>
    <definedName name="南榆林乡">sheet4!$A$1:$S$1</definedName>
    <definedName name="文远街道">sheet4!$A$2:$D$2</definedName>
    <definedName name="神头镇">sheet4!$A$3:$AA$3</definedName>
    <definedName name="张蔡庄乡">sheet4!$A$4:$O$4</definedName>
    <definedName name="贾庄乡">sheet4!$A$5:$X$5</definedName>
    <definedName name="滋润乡">sheet4!$A$6:$V$6</definedName>
    <definedName name="北城街道">sheet4!$A$7:$L$7</definedName>
    <definedName name="北旺庄街道">sheet4!$A$8:$AE$8</definedName>
    <definedName name="南城街道">sheet4!$A$9:$O$9</definedName>
    <definedName name="沙塄河乡">sheet4!$A$10:$P$10</definedName>
    <definedName name="红旗牧场">sheet4!$A$11:$D$11</definedName>
    <definedName name="窑子头乡">sheet4!$A$12:$Q$12</definedName>
    <definedName name="神头街道">sheet4!$A$13:$F$13</definedName>
    <definedName name="小平易乡">sheet4!$A$14:$Q$14</definedName>
    <definedName name="下团堡乡">sheet4!$A$15:$AA$15</definedName>
    <definedName name="利民镇">sheet4!$A$16:$O$16</definedName>
    <definedName name="_xlnm.Print_Titles" localSheetId="0">'2024年绿化占地补偿资金（西山生态建设事务中心）_2024'!$1:$2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<sst xmlns="http://schemas.openxmlformats.org/spreadsheetml/2006/main" count="526" uniqueCount="350">
  <si>
    <r>
      <rPr>
        <b/>
        <sz val="12"/>
        <rFont val="Frozen"/>
        <charset val="134"/>
      </rPr>
      <t>2024</t>
    </r>
    <r>
      <rPr>
        <b/>
        <sz val="12"/>
        <rFont val="宋体"/>
        <charset val="134"/>
      </rPr>
      <t>年绿化占地补偿资金（西山生态建设事务中心）</t>
    </r>
    <r>
      <rPr>
        <b/>
        <sz val="12"/>
        <rFont val="Frozen"/>
        <charset val="134"/>
      </rPr>
      <t>_2024</t>
    </r>
    <r>
      <rPr>
        <b/>
        <sz val="12"/>
        <rFont val="宋体"/>
        <charset val="134"/>
      </rPr>
      <t>（小白坡）</t>
    </r>
  </si>
  <si>
    <t>2024年绿化占地补偿资金（西山生态建设事务中心）_2024</t>
  </si>
  <si>
    <t>姓名*(必填项)</t>
  </si>
  <si>
    <t>年龄</t>
  </si>
  <si>
    <t>性别*(必填项)</t>
  </si>
  <si>
    <t>联系电话*(必填项)</t>
  </si>
  <si>
    <t>市*(必填项)</t>
  </si>
  <si>
    <t>县(区)*(必填项)</t>
  </si>
  <si>
    <r>
      <rPr>
        <b/>
        <sz val="12"/>
        <rFont val="宋体"/>
        <charset val="134"/>
      </rPr>
      <t>乡</t>
    </r>
    <r>
      <rPr>
        <b/>
        <sz val="12"/>
        <rFont val="Frozen"/>
        <charset val="134"/>
      </rPr>
      <t>(</t>
    </r>
    <r>
      <rPr>
        <b/>
        <sz val="12"/>
        <rFont val="宋体"/>
        <charset val="134"/>
      </rPr>
      <t>镇</t>
    </r>
    <r>
      <rPr>
        <b/>
        <sz val="12"/>
        <rFont val="Frozen"/>
        <charset val="134"/>
      </rPr>
      <t>)*(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</si>
  <si>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t>村*(必填项)</t>
  </si>
  <si>
    <t>补贴标准</t>
  </si>
  <si>
    <t>补贴面积</t>
  </si>
  <si>
    <t>绿化占地补偿面积</t>
  </si>
  <si>
    <t>补贴金额</t>
  </si>
  <si>
    <t>刘面换</t>
  </si>
  <si>
    <t>男</t>
  </si>
  <si>
    <t>朔州市</t>
  </si>
  <si>
    <t>朔城区</t>
  </si>
  <si>
    <t>下团堡乡</t>
  </si>
  <si>
    <t>李家窑村</t>
  </si>
  <si>
    <t>吴秀平</t>
  </si>
  <si>
    <t>女</t>
  </si>
  <si>
    <t>高在恒</t>
  </si>
  <si>
    <t>王秀英</t>
  </si>
  <si>
    <t>王桂兰</t>
  </si>
  <si>
    <t>刘珍</t>
  </si>
  <si>
    <t>刘国权</t>
  </si>
  <si>
    <t>刘国财</t>
  </si>
  <si>
    <t>周夏平</t>
  </si>
  <si>
    <t>刘国有</t>
  </si>
  <si>
    <t>刘忍</t>
  </si>
  <si>
    <t>刘国智</t>
  </si>
  <si>
    <t>刘国慧</t>
  </si>
  <si>
    <t>刘有</t>
  </si>
  <si>
    <t>刘国富</t>
  </si>
  <si>
    <t>刘国亮</t>
  </si>
  <si>
    <t>刘锐</t>
  </si>
  <si>
    <t>刘国西</t>
  </si>
  <si>
    <t>刘俊</t>
  </si>
  <si>
    <t>刘五白</t>
  </si>
  <si>
    <t>刘永</t>
  </si>
  <si>
    <t>刘国连</t>
  </si>
  <si>
    <t>刘国成</t>
  </si>
  <si>
    <t>刘强</t>
  </si>
  <si>
    <t>刘国华</t>
  </si>
  <si>
    <t>张文明</t>
  </si>
  <si>
    <t>师二女</t>
  </si>
  <si>
    <t>曹德有</t>
  </si>
  <si>
    <t>高秀恒</t>
  </si>
  <si>
    <t>李跃</t>
  </si>
  <si>
    <t>刘国军</t>
  </si>
  <si>
    <t>刘让</t>
  </si>
  <si>
    <t>中国银行</t>
  </si>
  <si>
    <t>建设银行</t>
  </si>
  <si>
    <t>工商银行</t>
  </si>
  <si>
    <t>农信社(农商银行)</t>
  </si>
  <si>
    <t>农业银行</t>
  </si>
  <si>
    <t>交通银行</t>
  </si>
  <si>
    <t>中信银行</t>
  </si>
  <si>
    <t>兴业银行</t>
  </si>
  <si>
    <t>民生银行</t>
  </si>
  <si>
    <t>邮政银行</t>
  </si>
  <si>
    <t>山西银行</t>
  </si>
  <si>
    <t>晋商银行</t>
  </si>
  <si>
    <t>汾西亿通银行</t>
  </si>
  <si>
    <t>北城街道</t>
  </si>
  <si>
    <t>南城街道</t>
  </si>
  <si>
    <t>神头街道</t>
  </si>
  <si>
    <t>北旺庄街道</t>
  </si>
  <si>
    <t>神头镇</t>
  </si>
  <si>
    <t>利民镇</t>
  </si>
  <si>
    <t>小平易乡</t>
  </si>
  <si>
    <t>滋润乡</t>
  </si>
  <si>
    <t>南榆林乡</t>
  </si>
  <si>
    <t>贾庄乡</t>
  </si>
  <si>
    <t>沙塄河乡</t>
  </si>
  <si>
    <t>窑子头乡</t>
  </si>
  <si>
    <t>张蔡庄乡</t>
  </si>
  <si>
    <t>红旗牧场</t>
  </si>
  <si>
    <t>文远街道</t>
  </si>
  <si>
    <t>西村</t>
  </si>
  <si>
    <t>辛寨村</t>
  </si>
  <si>
    <t>牛圈梁村</t>
  </si>
  <si>
    <t>南辛寨村</t>
  </si>
  <si>
    <t>南磨石村</t>
  </si>
  <si>
    <t>下疃村</t>
  </si>
  <si>
    <t>大莲花村</t>
  </si>
  <si>
    <t>神武村</t>
  </si>
  <si>
    <t>青钟村</t>
  </si>
  <si>
    <t>徐村</t>
  </si>
  <si>
    <t>野猪窊村</t>
  </si>
  <si>
    <t>王化庄村</t>
  </si>
  <si>
    <t>梁地村</t>
  </si>
  <si>
    <t>东梁窊村</t>
  </si>
  <si>
    <t>白庄村</t>
  </si>
  <si>
    <t>楼子坝村</t>
  </si>
  <si>
    <t>东村</t>
  </si>
  <si>
    <t>南辛庄村</t>
  </si>
  <si>
    <t>北辛庄村</t>
  </si>
  <si>
    <t>民福街中心社区</t>
  </si>
  <si>
    <t>平朔中心社区</t>
  </si>
  <si>
    <t>经开南中心社区</t>
  </si>
  <si>
    <t>经开北中心社区</t>
  </si>
  <si>
    <t>小泊村</t>
  </si>
  <si>
    <t>吴佑庄村</t>
  </si>
  <si>
    <t>东神头村</t>
  </si>
  <si>
    <t>神西村</t>
  </si>
  <si>
    <t>毛道村</t>
  </si>
  <si>
    <t>西神头村</t>
  </si>
  <si>
    <t>新磨村</t>
  </si>
  <si>
    <t>北邵庄村</t>
  </si>
  <si>
    <t>野场村</t>
  </si>
  <si>
    <t>烟墩村</t>
  </si>
  <si>
    <t>东邵庄村</t>
  </si>
  <si>
    <t>西影寺村</t>
  </si>
  <si>
    <t>下西关村</t>
  </si>
  <si>
    <t>郭家窑村</t>
  </si>
  <si>
    <t>大夫庄村</t>
  </si>
  <si>
    <t>红壕头村</t>
  </si>
  <si>
    <t>马跳庄村</t>
  </si>
  <si>
    <t>水磨头村</t>
  </si>
  <si>
    <t>新文村</t>
  </si>
  <si>
    <t>肖西河底村</t>
  </si>
  <si>
    <t>陈西河底村</t>
  </si>
  <si>
    <t>东榆林村</t>
  </si>
  <si>
    <t>沙疃村</t>
  </si>
  <si>
    <t>峪沟村</t>
  </si>
  <si>
    <t>吉庄村</t>
  </si>
  <si>
    <t>马邑村</t>
  </si>
  <si>
    <t>长村</t>
  </si>
  <si>
    <t>张家堡村</t>
  </si>
  <si>
    <t>九圪塔村</t>
  </si>
  <si>
    <t>狼儿村</t>
  </si>
  <si>
    <t>黄儿庄村</t>
  </si>
  <si>
    <t>前村</t>
  </si>
  <si>
    <t>后村</t>
  </si>
  <si>
    <t>张蔡庄村</t>
  </si>
  <si>
    <t>高家庄村</t>
  </si>
  <si>
    <t>峙庄村</t>
  </si>
  <si>
    <t>露明村</t>
  </si>
  <si>
    <t>高于村</t>
  </si>
  <si>
    <t>大虫窝村</t>
  </si>
  <si>
    <t>南西沟村</t>
  </si>
  <si>
    <t>雁家村</t>
  </si>
  <si>
    <t>寇庄村</t>
  </si>
  <si>
    <t>南曹村</t>
  </si>
  <si>
    <t>北曹村</t>
  </si>
  <si>
    <t>朱庄村</t>
  </si>
  <si>
    <t>高升庄村</t>
  </si>
  <si>
    <t>薛家店村</t>
  </si>
  <si>
    <t>薛家庄村</t>
  </si>
  <si>
    <t>老君庙村</t>
  </si>
  <si>
    <t>化庄村</t>
  </si>
  <si>
    <t>辛庄村</t>
  </si>
  <si>
    <t>西小寨村</t>
  </si>
  <si>
    <t>贾庄村</t>
  </si>
  <si>
    <t>太平窑村</t>
  </si>
  <si>
    <t>大岱堡村</t>
  </si>
  <si>
    <t>长润村</t>
  </si>
  <si>
    <t>下水村</t>
  </si>
  <si>
    <t>黄水河村</t>
  </si>
  <si>
    <t>辛村</t>
  </si>
  <si>
    <t>东小寨村</t>
  </si>
  <si>
    <t>里林庄村</t>
  </si>
  <si>
    <t>小坝村</t>
  </si>
  <si>
    <t>计庄村</t>
  </si>
  <si>
    <t>福善庄村</t>
  </si>
  <si>
    <t>小岱堡村</t>
  </si>
  <si>
    <t>乔家梁村</t>
  </si>
  <si>
    <t>王东庄村</t>
  </si>
  <si>
    <t>姚庄村</t>
  </si>
  <si>
    <t>河淋禽村</t>
  </si>
  <si>
    <t>旧营村</t>
  </si>
  <si>
    <t>里沿疃村</t>
  </si>
  <si>
    <t>三家店村</t>
  </si>
  <si>
    <t>永安庄村</t>
  </si>
  <si>
    <t>南西河底村</t>
  </si>
  <si>
    <t>陈庄村</t>
  </si>
  <si>
    <t>夏关城村</t>
  </si>
  <si>
    <t>里仁村</t>
  </si>
  <si>
    <t>下辛庄村</t>
  </si>
  <si>
    <t>五花营村</t>
  </si>
  <si>
    <t>石都庄村</t>
  </si>
  <si>
    <t>新进疃村</t>
  </si>
  <si>
    <t>罗疃村</t>
  </si>
  <si>
    <t>大霍家营村</t>
  </si>
  <si>
    <t>滋润村</t>
  </si>
  <si>
    <t>汴子疃村</t>
  </si>
  <si>
    <t>白圐圙村</t>
  </si>
  <si>
    <t>安子村</t>
  </si>
  <si>
    <t>西郡村</t>
  </si>
  <si>
    <t>开发路中心社区</t>
  </si>
  <si>
    <t>北关路中心社区</t>
  </si>
  <si>
    <t>府南中心社区</t>
  </si>
  <si>
    <t>万和中心社区</t>
  </si>
  <si>
    <t>府西中心社区</t>
  </si>
  <si>
    <t>府东中心社区</t>
  </si>
  <si>
    <t>马邑路中心社区</t>
  </si>
  <si>
    <t>平安中心社区</t>
  </si>
  <si>
    <t>敬德中心社区</t>
  </si>
  <si>
    <t>西兴街中心社区</t>
  </si>
  <si>
    <t>北关社区</t>
  </si>
  <si>
    <t>小村</t>
  </si>
  <si>
    <t>振华中心社区</t>
  </si>
  <si>
    <t>友谊街中心社区</t>
  </si>
  <si>
    <t>滨河中心社区</t>
  </si>
  <si>
    <t>厚德中心社区</t>
  </si>
  <si>
    <t>京城港中心社区</t>
  </si>
  <si>
    <t>天和美域中心社区</t>
  </si>
  <si>
    <t>奥林中心社区</t>
  </si>
  <si>
    <t>北邢家河社区</t>
  </si>
  <si>
    <t>贺家河社区</t>
  </si>
  <si>
    <t>李家河社区</t>
  </si>
  <si>
    <t>北旺庄村</t>
  </si>
  <si>
    <t>照什八庄村</t>
  </si>
  <si>
    <t>十里铺村</t>
  </si>
  <si>
    <t>张家河村</t>
  </si>
  <si>
    <t>油房头村</t>
  </si>
  <si>
    <t>西什庄村</t>
  </si>
  <si>
    <t>雒儿庄村</t>
  </si>
  <si>
    <t>南泉村</t>
  </si>
  <si>
    <t>新安庄村</t>
  </si>
  <si>
    <t>厦阁村</t>
  </si>
  <si>
    <t>野狐涧村</t>
  </si>
  <si>
    <t>南磨村</t>
  </si>
  <si>
    <t>泥河村</t>
  </si>
  <si>
    <t>曹沙会村</t>
  </si>
  <si>
    <t>七里河村</t>
  </si>
  <si>
    <t>崔家窑村</t>
  </si>
  <si>
    <t>东富院村</t>
  </si>
  <si>
    <t>南邢家河村</t>
  </si>
  <si>
    <t>二十里铺村</t>
  </si>
  <si>
    <t>牛家店村</t>
  </si>
  <si>
    <t>胡家窑村</t>
  </si>
  <si>
    <t>迎宾路中心社区</t>
  </si>
  <si>
    <t>西关街中心社区</t>
  </si>
  <si>
    <t>雁门街中心社区</t>
  </si>
  <si>
    <t>城南中心社区</t>
  </si>
  <si>
    <t>家和苑中心社区</t>
  </si>
  <si>
    <t>金沙中心社区</t>
  </si>
  <si>
    <t>怡家苑中心社区</t>
  </si>
  <si>
    <t>鄯阳西街中心社区</t>
  </si>
  <si>
    <t>水乡湾中心社区</t>
  </si>
  <si>
    <t>南街社区</t>
  </si>
  <si>
    <t>东关村</t>
  </si>
  <si>
    <t>南关村</t>
  </si>
  <si>
    <t>西街村</t>
  </si>
  <si>
    <t>老城中心社区</t>
  </si>
  <si>
    <t>红旗牧场社区</t>
  </si>
  <si>
    <t>下石碣峪村</t>
  </si>
  <si>
    <t>王万庄村</t>
  </si>
  <si>
    <t>扒齿沟村</t>
  </si>
  <si>
    <t>张家嘴村</t>
  </si>
  <si>
    <t>河汇村</t>
  </si>
  <si>
    <t>上沙塄河村</t>
  </si>
  <si>
    <t>下沙塄河村</t>
  </si>
  <si>
    <t>三甲村</t>
  </si>
  <si>
    <t>一半村</t>
  </si>
  <si>
    <t>大涂皋村</t>
  </si>
  <si>
    <t>小涂皋村</t>
  </si>
  <si>
    <t>官地村</t>
  </si>
  <si>
    <t>官井村</t>
  </si>
  <si>
    <t>石城庄村</t>
  </si>
  <si>
    <t>上石碣峪村</t>
  </si>
  <si>
    <t>圪塔峰村</t>
  </si>
  <si>
    <t>一分场</t>
  </si>
  <si>
    <t>二分场</t>
  </si>
  <si>
    <t>三分场</t>
  </si>
  <si>
    <t>四分场</t>
  </si>
  <si>
    <t>丰予村</t>
  </si>
  <si>
    <t>窑子头村</t>
  </si>
  <si>
    <t>瓦窑头村</t>
  </si>
  <si>
    <t>井子洼村</t>
  </si>
  <si>
    <t>上中坡村</t>
  </si>
  <si>
    <t>麻子沟村</t>
  </si>
  <si>
    <t>梨元头村</t>
  </si>
  <si>
    <t>前寨村</t>
  </si>
  <si>
    <t>稻畦村</t>
  </si>
  <si>
    <t>后寨村</t>
  </si>
  <si>
    <t>沙河村</t>
  </si>
  <si>
    <t>青圪塔村</t>
  </si>
  <si>
    <t>西套村</t>
  </si>
  <si>
    <t>裕民村</t>
  </si>
  <si>
    <t>官堡沟村</t>
  </si>
  <si>
    <t>梵王寺村</t>
  </si>
  <si>
    <t>上圪佬村</t>
  </si>
  <si>
    <t>振兴中心社区</t>
  </si>
  <si>
    <t>神苑中心社区</t>
  </si>
  <si>
    <t>三泉湾中心社区</t>
  </si>
  <si>
    <t>大窊村</t>
  </si>
  <si>
    <t>王圐圙村</t>
  </si>
  <si>
    <t>司马泊村</t>
  </si>
  <si>
    <t>林家口村</t>
  </si>
  <si>
    <t>张家口村</t>
  </si>
  <si>
    <t>魏家窑村</t>
  </si>
  <si>
    <t>杨涧村</t>
  </si>
  <si>
    <t>担水沟村</t>
  </si>
  <si>
    <t>祝家庄村</t>
  </si>
  <si>
    <t>耿庄村</t>
  </si>
  <si>
    <t>陡沟村</t>
  </si>
  <si>
    <t>大平易村</t>
  </si>
  <si>
    <t>上泉观村</t>
  </si>
  <si>
    <t>上马石村</t>
  </si>
  <si>
    <t>刘家窑村</t>
  </si>
  <si>
    <t>安庄村</t>
  </si>
  <si>
    <t>木寨村</t>
  </si>
  <si>
    <t>元子河村</t>
  </si>
  <si>
    <t>赵家口村</t>
  </si>
  <si>
    <t>小平易村</t>
  </si>
  <si>
    <t>下窑村</t>
  </si>
  <si>
    <t>刘家口村</t>
  </si>
  <si>
    <t>店坪村</t>
  </si>
  <si>
    <t>沙涧村</t>
  </si>
  <si>
    <t>全武营村</t>
  </si>
  <si>
    <t>小堡村</t>
  </si>
  <si>
    <t>长头村</t>
  </si>
  <si>
    <t>铺上村</t>
  </si>
  <si>
    <t>秋寺院村</t>
  </si>
  <si>
    <t>上庄头村</t>
  </si>
  <si>
    <t>下庄头村</t>
  </si>
  <si>
    <t>峙峪村</t>
  </si>
  <si>
    <t>下磨石沟村</t>
  </si>
  <si>
    <t>仓房坪村</t>
  </si>
  <si>
    <t>大禹坪村</t>
  </si>
  <si>
    <t>筷子坪村</t>
  </si>
  <si>
    <t>武家庄村</t>
  </si>
  <si>
    <t>石庄窝村</t>
  </si>
  <si>
    <t>四圣店村</t>
  </si>
  <si>
    <t>孙家嘴村</t>
  </si>
  <si>
    <t>马营堡村</t>
  </si>
  <si>
    <t>上团堡村</t>
  </si>
  <si>
    <t>田家窑村</t>
  </si>
  <si>
    <t>霍庄村</t>
  </si>
  <si>
    <t>上磨石沟村</t>
  </si>
  <si>
    <t>下团堡村</t>
  </si>
  <si>
    <t>东堡村</t>
  </si>
  <si>
    <t>海子堰村</t>
  </si>
  <si>
    <t>赤谷村</t>
  </si>
  <si>
    <t>井儿上村</t>
  </si>
  <si>
    <t>利民堡村</t>
  </si>
  <si>
    <t>安子坪村</t>
  </si>
  <si>
    <t>东庄村</t>
  </si>
  <si>
    <t>口外村</t>
  </si>
  <si>
    <t>东窊村</t>
  </si>
  <si>
    <t>勒马沟村</t>
  </si>
  <si>
    <t>蒋家峪村</t>
  </si>
  <si>
    <t>梁家窑村</t>
  </si>
  <si>
    <t>暖崖村</t>
  </si>
  <si>
    <t>大碓臼沟村</t>
  </si>
  <si>
    <t>东驼梁村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</si>
</sst>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2"/>
      <name val="Frozen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10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49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6"/>
  <sheetViews>
    <sheetView tabSelected="1" zoomScale="85" zoomScaleNormal="85" topLeftCell="A22" workbookViewId="0">
      <selection activeCell="C22" sqref="C$1:D$1048576"/>
    </sheetView>
  </sheetViews>
  <sheetFormatPr defaultColWidth="9" defaultRowHeight="13.5"/>
  <cols>
    <col min="1" max="1" width="8.625" customWidth="1"/>
    <col min="2" max="2" width="5.00833333333333" customWidth="1"/>
    <col min="3" max="3" width="3.60833333333333" customWidth="1"/>
    <col min="4" max="4" width="11.975" customWidth="1"/>
    <col min="5" max="5" width="6.25" customWidth="1"/>
    <col min="6" max="6" width="7.06666666666667" customWidth="1"/>
    <col min="7" max="7" width="9.03333333333333" customWidth="1"/>
    <col min="8" max="8" width="9.25" customWidth="1"/>
    <col min="9" max="9" width="4.74166666666667" customWidth="1"/>
    <col min="10" max="10" width="8.29166666666667" customWidth="1"/>
    <col min="11" max="12" width="5.625" customWidth="1"/>
    <col min="13" max="13" width="6.75833333333333" customWidth="1"/>
    <col min="14" max="19" width="5.625" customWidth="1"/>
    <col min="20" max="20" width="8.75" customWidth="1"/>
    <col min="21" max="21" width="8.99166666666667" customWidth="1"/>
    <col min="22" max="22" width="6.18333333333333" customWidth="1"/>
  </cols>
  <sheetData>
    <row r="1" ht="24" customHeight="1" spans="1:21">
      <c r="A1" s="2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/>
      <c r="M1" s="2"/>
      <c r="N1" s="2"/>
      <c r="O1" s="2"/>
      <c r="P1" s="2"/>
      <c r="Q1" s="2"/>
      <c r="R1" s="2"/>
      <c r="S1" s="2"/>
      <c r="T1" s="2" t="s">
        <v>1</v>
      </c>
      <c r="U1" s="2" t="s">
        <v>1</v>
      </c>
    </row>
    <row r="2" ht="73" customHeight="1" spans="1:21">
      <c r="A2" s="3" t="s">
        <v>2</v>
      </c>
      <c r="B2" s="4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4" t="s">
        <v>8</v>
      </c>
      <c r="H2" s="3" t="s">
        <v>9</v>
      </c>
      <c r="I2" s="4" t="s">
        <v>10</v>
      </c>
      <c r="J2" s="3" t="s">
        <v>11</v>
      </c>
      <c r="K2" s="7">
        <v>160</v>
      </c>
      <c r="L2" s="8"/>
      <c r="M2" s="9"/>
      <c r="N2" s="7">
        <v>390</v>
      </c>
      <c r="O2" s="8"/>
      <c r="P2" s="9"/>
      <c r="Q2" s="7">
        <v>640</v>
      </c>
      <c r="R2" s="8"/>
      <c r="S2" s="9"/>
      <c r="T2" s="3" t="s">
        <v>12</v>
      </c>
      <c r="U2" s="4" t="s">
        <v>13</v>
      </c>
    </row>
    <row r="3" s="1" customFormat="1" ht="30" customHeight="1" spans="1:21">
      <c r="A3" s="5" t="s">
        <v>14</v>
      </c>
      <c r="B3" s="6">
        <v>71</v>
      </c>
      <c r="C3" s="6" t="s">
        <v>15</v>
      </c>
      <c r="D3" s="6">
        <v>18534974881</v>
      </c>
      <c r="E3" s="6" t="s">
        <v>16</v>
      </c>
      <c r="F3" s="6" t="s">
        <v>17</v>
      </c>
      <c r="G3" s="6" t="s">
        <v>18</v>
      </c>
      <c r="H3" s="6" t="s">
        <v>19</v>
      </c>
      <c r="I3" s="6">
        <v>160</v>
      </c>
      <c r="J3" s="6">
        <f>K3+N3+Q3</f>
        <v>5.8</v>
      </c>
      <c r="K3" s="6">
        <v>5.8</v>
      </c>
      <c r="L3" s="6">
        <v>160</v>
      </c>
      <c r="M3" s="6">
        <f>K3*L3</f>
        <v>928</v>
      </c>
      <c r="N3" s="6"/>
      <c r="O3" s="6">
        <v>390</v>
      </c>
      <c r="P3" s="6">
        <f>N3*O3</f>
        <v>0</v>
      </c>
      <c r="Q3" s="6"/>
      <c r="R3" s="6">
        <v>640</v>
      </c>
      <c r="S3" s="6">
        <f>Q3*R3</f>
        <v>0</v>
      </c>
      <c r="T3" s="6">
        <f>K3+N3+Q3</f>
        <v>5.8</v>
      </c>
      <c r="U3" s="6">
        <f>S3+P3+M3</f>
        <v>928</v>
      </c>
    </row>
    <row r="4" s="1" customFormat="1" ht="30" customHeight="1" spans="1:21">
      <c r="A4" s="5" t="s">
        <v>20</v>
      </c>
      <c r="B4" s="6">
        <v>90</v>
      </c>
      <c r="C4" s="6" t="s">
        <v>21</v>
      </c>
      <c r="D4" s="6">
        <v>13333495222</v>
      </c>
      <c r="E4" s="6" t="s">
        <v>16</v>
      </c>
      <c r="F4" s="6" t="s">
        <v>17</v>
      </c>
      <c r="G4" s="6" t="s">
        <v>18</v>
      </c>
      <c r="H4" s="6" t="s">
        <v>19</v>
      </c>
      <c r="I4" s="6">
        <v>160</v>
      </c>
      <c r="J4" s="6">
        <v>3</v>
      </c>
      <c r="K4" s="6">
        <v>3</v>
      </c>
      <c r="L4" s="6">
        <v>160</v>
      </c>
      <c r="M4" s="6">
        <f t="shared" ref="M4:M35" si="0">K4*L4</f>
        <v>480</v>
      </c>
      <c r="N4" s="6"/>
      <c r="O4" s="6">
        <v>390</v>
      </c>
      <c r="P4" s="6">
        <f t="shared" ref="P4:P9" si="1">N4*O4</f>
        <v>0</v>
      </c>
      <c r="Q4" s="6"/>
      <c r="R4" s="6">
        <v>640</v>
      </c>
      <c r="S4" s="6">
        <f t="shared" ref="S4:S35" si="2">Q4*R4</f>
        <v>0</v>
      </c>
      <c r="T4" s="6">
        <f t="shared" ref="T4:T36" si="3">K4+N4+Q4</f>
        <v>3</v>
      </c>
      <c r="U4" s="6">
        <f t="shared" ref="U4:U35" si="4">S4+P4+M4</f>
        <v>480</v>
      </c>
    </row>
    <row r="5" s="1" customFormat="1" ht="30" customHeight="1" spans="1:21">
      <c r="A5" s="5" t="s">
        <v>22</v>
      </c>
      <c r="B5" s="6">
        <v>53</v>
      </c>
      <c r="C5" s="6" t="s">
        <v>15</v>
      </c>
      <c r="D5" s="6">
        <v>13934946433</v>
      </c>
      <c r="E5" s="6" t="s">
        <v>16</v>
      </c>
      <c r="F5" s="6" t="s">
        <v>17</v>
      </c>
      <c r="G5" s="6" t="s">
        <v>18</v>
      </c>
      <c r="H5" s="6" t="s">
        <v>19</v>
      </c>
      <c r="I5" s="6">
        <v>160</v>
      </c>
      <c r="J5" s="6">
        <f>K5+N5+Q5</f>
        <v>51.11</v>
      </c>
      <c r="K5" s="6">
        <v>46.7</v>
      </c>
      <c r="L5" s="6">
        <v>160</v>
      </c>
      <c r="M5" s="6">
        <f t="shared" si="0"/>
        <v>7472</v>
      </c>
      <c r="N5" s="6"/>
      <c r="O5" s="6">
        <v>390</v>
      </c>
      <c r="P5" s="6">
        <f t="shared" si="1"/>
        <v>0</v>
      </c>
      <c r="Q5" s="6">
        <v>4.41</v>
      </c>
      <c r="R5" s="6">
        <v>640</v>
      </c>
      <c r="S5" s="6">
        <f t="shared" si="2"/>
        <v>2822.4</v>
      </c>
      <c r="T5" s="6">
        <f t="shared" si="3"/>
        <v>51.11</v>
      </c>
      <c r="U5" s="6">
        <f t="shared" si="4"/>
        <v>10294.4</v>
      </c>
    </row>
    <row r="6" s="1" customFormat="1" ht="30" customHeight="1" spans="1:21">
      <c r="A6" s="5" t="s">
        <v>22</v>
      </c>
      <c r="B6" s="6">
        <v>53</v>
      </c>
      <c r="C6" s="6" t="s">
        <v>15</v>
      </c>
      <c r="D6" s="6">
        <v>13934946434</v>
      </c>
      <c r="E6" s="6" t="s">
        <v>16</v>
      </c>
      <c r="F6" s="6" t="s">
        <v>17</v>
      </c>
      <c r="G6" s="6" t="s">
        <v>18</v>
      </c>
      <c r="H6" s="6" t="s">
        <v>19</v>
      </c>
      <c r="I6" s="6">
        <v>160</v>
      </c>
      <c r="J6" s="6">
        <f t="shared" ref="J6:J14" si="5">K6+N6+Q6</f>
        <v>10.49</v>
      </c>
      <c r="K6" s="6">
        <v>9.9</v>
      </c>
      <c r="L6" s="6">
        <v>160</v>
      </c>
      <c r="M6" s="6">
        <f t="shared" si="0"/>
        <v>1584</v>
      </c>
      <c r="N6" s="6"/>
      <c r="O6" s="6">
        <v>390</v>
      </c>
      <c r="P6" s="6">
        <f t="shared" si="1"/>
        <v>0</v>
      </c>
      <c r="Q6" s="6">
        <v>0.59</v>
      </c>
      <c r="R6" s="6">
        <v>640</v>
      </c>
      <c r="S6" s="6">
        <f t="shared" si="2"/>
        <v>377.6</v>
      </c>
      <c r="T6" s="6">
        <f t="shared" si="3"/>
        <v>10.49</v>
      </c>
      <c r="U6" s="6">
        <f t="shared" si="4"/>
        <v>1961.6</v>
      </c>
    </row>
    <row r="7" s="1" customFormat="1" ht="30" customHeight="1" spans="1:21">
      <c r="A7" s="5" t="s">
        <v>23</v>
      </c>
      <c r="B7" s="6">
        <v>72</v>
      </c>
      <c r="C7" s="6" t="s">
        <v>21</v>
      </c>
      <c r="D7" s="6">
        <v>13643647860</v>
      </c>
      <c r="E7" s="6" t="s">
        <v>16</v>
      </c>
      <c r="F7" s="6" t="s">
        <v>17</v>
      </c>
      <c r="G7" s="6" t="s">
        <v>18</v>
      </c>
      <c r="H7" s="6" t="s">
        <v>19</v>
      </c>
      <c r="I7" s="6">
        <v>160</v>
      </c>
      <c r="J7" s="6">
        <f t="shared" si="5"/>
        <v>67.58</v>
      </c>
      <c r="K7" s="6">
        <v>60.6</v>
      </c>
      <c r="L7" s="6">
        <v>160</v>
      </c>
      <c r="M7" s="6">
        <f t="shared" si="0"/>
        <v>9696</v>
      </c>
      <c r="N7" s="6">
        <v>6.48</v>
      </c>
      <c r="O7" s="6">
        <v>390</v>
      </c>
      <c r="P7" s="6">
        <f t="shared" si="1"/>
        <v>2527.2</v>
      </c>
      <c r="Q7" s="6">
        <v>0.5</v>
      </c>
      <c r="R7" s="6">
        <v>640</v>
      </c>
      <c r="S7" s="6">
        <f t="shared" si="2"/>
        <v>320</v>
      </c>
      <c r="T7" s="6">
        <f t="shared" si="3"/>
        <v>67.58</v>
      </c>
      <c r="U7" s="6">
        <f t="shared" si="4"/>
        <v>12543.2</v>
      </c>
    </row>
    <row r="8" s="1" customFormat="1" ht="30" customHeight="1" spans="1:21">
      <c r="A8" s="5" t="s">
        <v>24</v>
      </c>
      <c r="B8" s="6">
        <v>83</v>
      </c>
      <c r="C8" s="6" t="s">
        <v>21</v>
      </c>
      <c r="D8" s="6">
        <v>13044445752</v>
      </c>
      <c r="E8" s="6" t="s">
        <v>16</v>
      </c>
      <c r="F8" s="6" t="s">
        <v>17</v>
      </c>
      <c r="G8" s="6" t="s">
        <v>18</v>
      </c>
      <c r="H8" s="6" t="s">
        <v>19</v>
      </c>
      <c r="I8" s="6">
        <v>160</v>
      </c>
      <c r="J8" s="6">
        <f t="shared" si="5"/>
        <v>23.31</v>
      </c>
      <c r="K8" s="6">
        <v>22.8</v>
      </c>
      <c r="L8" s="6">
        <v>160</v>
      </c>
      <c r="M8" s="6">
        <f t="shared" si="0"/>
        <v>3648</v>
      </c>
      <c r="N8" s="6"/>
      <c r="O8" s="6">
        <v>390</v>
      </c>
      <c r="P8" s="6">
        <f t="shared" si="1"/>
        <v>0</v>
      </c>
      <c r="Q8" s="6">
        <v>0.51</v>
      </c>
      <c r="R8" s="6">
        <v>640</v>
      </c>
      <c r="S8" s="6">
        <f t="shared" si="2"/>
        <v>326.4</v>
      </c>
      <c r="T8" s="6">
        <f t="shared" si="3"/>
        <v>23.31</v>
      </c>
      <c r="U8" s="6">
        <f t="shared" si="4"/>
        <v>3974.4</v>
      </c>
    </row>
    <row r="9" s="1" customFormat="1" ht="30" customHeight="1" spans="1:21">
      <c r="A9" s="5" t="s">
        <v>25</v>
      </c>
      <c r="B9" s="6">
        <v>85</v>
      </c>
      <c r="C9" s="6" t="s">
        <v>15</v>
      </c>
      <c r="D9" s="6">
        <v>13593442979</v>
      </c>
      <c r="E9" s="6" t="s">
        <v>16</v>
      </c>
      <c r="F9" s="6" t="s">
        <v>17</v>
      </c>
      <c r="G9" s="6" t="s">
        <v>18</v>
      </c>
      <c r="H9" s="6" t="s">
        <v>19</v>
      </c>
      <c r="I9" s="6">
        <v>160</v>
      </c>
      <c r="J9" s="6">
        <f t="shared" si="5"/>
        <v>9.2</v>
      </c>
      <c r="K9" s="6">
        <v>6.6</v>
      </c>
      <c r="L9" s="6">
        <v>160</v>
      </c>
      <c r="M9" s="6">
        <f t="shared" si="0"/>
        <v>1056</v>
      </c>
      <c r="N9" s="6"/>
      <c r="O9" s="6">
        <v>390</v>
      </c>
      <c r="P9" s="6">
        <f t="shared" si="1"/>
        <v>0</v>
      </c>
      <c r="Q9" s="6">
        <v>2.6</v>
      </c>
      <c r="R9" s="6">
        <v>640</v>
      </c>
      <c r="S9" s="6">
        <f t="shared" si="2"/>
        <v>1664</v>
      </c>
      <c r="T9" s="6">
        <f t="shared" si="3"/>
        <v>9.2</v>
      </c>
      <c r="U9" s="6">
        <f t="shared" si="4"/>
        <v>2720</v>
      </c>
    </row>
    <row r="10" s="1" customFormat="1" ht="30" customHeight="1" spans="1:21">
      <c r="A10" s="5" t="s">
        <v>26</v>
      </c>
      <c r="B10" s="6">
        <v>55</v>
      </c>
      <c r="C10" s="6" t="s">
        <v>15</v>
      </c>
      <c r="D10" s="6">
        <v>13834439348</v>
      </c>
      <c r="E10" s="6" t="s">
        <v>16</v>
      </c>
      <c r="F10" s="6" t="s">
        <v>17</v>
      </c>
      <c r="G10" s="6" t="s">
        <v>18</v>
      </c>
      <c r="H10" s="6" t="s">
        <v>19</v>
      </c>
      <c r="I10" s="6">
        <v>160</v>
      </c>
      <c r="J10" s="6">
        <f t="shared" si="5"/>
        <v>43.6</v>
      </c>
      <c r="K10" s="6">
        <v>39.1</v>
      </c>
      <c r="L10" s="6">
        <v>160</v>
      </c>
      <c r="M10" s="6">
        <f t="shared" si="0"/>
        <v>6256</v>
      </c>
      <c r="N10" s="6">
        <v>4.5</v>
      </c>
      <c r="O10" s="6">
        <v>390</v>
      </c>
      <c r="P10" s="6">
        <f t="shared" ref="P10:P35" si="6">N10*O10</f>
        <v>1755</v>
      </c>
      <c r="Q10" s="6"/>
      <c r="R10" s="6">
        <v>640</v>
      </c>
      <c r="S10" s="6">
        <f t="shared" si="2"/>
        <v>0</v>
      </c>
      <c r="T10" s="6">
        <f t="shared" si="3"/>
        <v>43.6</v>
      </c>
      <c r="U10" s="6">
        <f t="shared" si="4"/>
        <v>8011</v>
      </c>
    </row>
    <row r="11" s="1" customFormat="1" ht="30" customHeight="1" spans="1:21">
      <c r="A11" s="5" t="s">
        <v>27</v>
      </c>
      <c r="B11" s="6">
        <v>58</v>
      </c>
      <c r="C11" s="6" t="s">
        <v>15</v>
      </c>
      <c r="D11" s="6">
        <v>13103494076</v>
      </c>
      <c r="E11" s="6" t="s">
        <v>16</v>
      </c>
      <c r="F11" s="6" t="s">
        <v>17</v>
      </c>
      <c r="G11" s="6" t="s">
        <v>18</v>
      </c>
      <c r="H11" s="6" t="s">
        <v>19</v>
      </c>
      <c r="I11" s="6">
        <v>160</v>
      </c>
      <c r="J11" s="6">
        <f t="shared" si="5"/>
        <v>26.14</v>
      </c>
      <c r="K11" s="6">
        <v>23.8</v>
      </c>
      <c r="L11" s="6">
        <v>160</v>
      </c>
      <c r="M11" s="6">
        <f t="shared" si="0"/>
        <v>3808</v>
      </c>
      <c r="N11" s="6"/>
      <c r="O11" s="6">
        <v>390</v>
      </c>
      <c r="P11" s="6">
        <f t="shared" si="6"/>
        <v>0</v>
      </c>
      <c r="Q11" s="6">
        <v>2.34</v>
      </c>
      <c r="R11" s="6">
        <v>640</v>
      </c>
      <c r="S11" s="6">
        <f t="shared" si="2"/>
        <v>1497.6</v>
      </c>
      <c r="T11" s="6">
        <f t="shared" si="3"/>
        <v>26.14</v>
      </c>
      <c r="U11" s="6">
        <f t="shared" si="4"/>
        <v>5305.6</v>
      </c>
    </row>
    <row r="12" s="1" customFormat="1" ht="30" customHeight="1" spans="1:21">
      <c r="A12" s="5" t="s">
        <v>28</v>
      </c>
      <c r="B12" s="6">
        <v>48</v>
      </c>
      <c r="C12" s="6" t="s">
        <v>15</v>
      </c>
      <c r="D12" s="6">
        <v>15234959569</v>
      </c>
      <c r="E12" s="6" t="s">
        <v>16</v>
      </c>
      <c r="F12" s="6" t="s">
        <v>17</v>
      </c>
      <c r="G12" s="6" t="s">
        <v>18</v>
      </c>
      <c r="H12" s="6" t="s">
        <v>19</v>
      </c>
      <c r="I12" s="6">
        <v>160</v>
      </c>
      <c r="J12" s="6">
        <f t="shared" si="5"/>
        <v>21.73</v>
      </c>
      <c r="K12" s="6">
        <v>19.2</v>
      </c>
      <c r="L12" s="6">
        <v>160</v>
      </c>
      <c r="M12" s="6">
        <f t="shared" si="0"/>
        <v>3072</v>
      </c>
      <c r="N12" s="6"/>
      <c r="O12" s="6">
        <v>390</v>
      </c>
      <c r="P12" s="6">
        <f t="shared" si="6"/>
        <v>0</v>
      </c>
      <c r="Q12" s="6">
        <v>2.53</v>
      </c>
      <c r="R12" s="6">
        <v>640</v>
      </c>
      <c r="S12" s="6">
        <f t="shared" si="2"/>
        <v>1619.2</v>
      </c>
      <c r="T12" s="6">
        <f t="shared" si="3"/>
        <v>21.73</v>
      </c>
      <c r="U12" s="6">
        <f t="shared" si="4"/>
        <v>4691.2</v>
      </c>
    </row>
    <row r="13" s="1" customFormat="1" ht="30" customHeight="1" spans="1:21">
      <c r="A13" s="5" t="s">
        <v>29</v>
      </c>
      <c r="B13" s="6">
        <v>51</v>
      </c>
      <c r="C13" s="6" t="s">
        <v>15</v>
      </c>
      <c r="D13" s="6">
        <v>18034980613</v>
      </c>
      <c r="E13" s="6" t="s">
        <v>16</v>
      </c>
      <c r="F13" s="6" t="s">
        <v>17</v>
      </c>
      <c r="G13" s="6" t="s">
        <v>18</v>
      </c>
      <c r="H13" s="6" t="s">
        <v>19</v>
      </c>
      <c r="I13" s="6">
        <v>160</v>
      </c>
      <c r="J13" s="6">
        <f t="shared" si="5"/>
        <v>29.93</v>
      </c>
      <c r="K13" s="6">
        <v>27.4</v>
      </c>
      <c r="L13" s="6">
        <v>160</v>
      </c>
      <c r="M13" s="6">
        <f t="shared" si="0"/>
        <v>4384</v>
      </c>
      <c r="N13" s="6"/>
      <c r="O13" s="6">
        <v>390</v>
      </c>
      <c r="P13" s="6">
        <f t="shared" si="6"/>
        <v>0</v>
      </c>
      <c r="Q13" s="6">
        <v>2.53</v>
      </c>
      <c r="R13" s="6">
        <v>640</v>
      </c>
      <c r="S13" s="6">
        <f t="shared" si="2"/>
        <v>1619.2</v>
      </c>
      <c r="T13" s="6">
        <f t="shared" si="3"/>
        <v>29.93</v>
      </c>
      <c r="U13" s="6">
        <f t="shared" si="4"/>
        <v>6003.2</v>
      </c>
    </row>
    <row r="14" s="1" customFormat="1" ht="30" customHeight="1" spans="1:21">
      <c r="A14" s="5" t="s">
        <v>30</v>
      </c>
      <c r="B14" s="6">
        <v>77</v>
      </c>
      <c r="C14" s="6" t="s">
        <v>15</v>
      </c>
      <c r="D14" s="6">
        <v>13593486453</v>
      </c>
      <c r="E14" s="6" t="s">
        <v>16</v>
      </c>
      <c r="F14" s="6" t="s">
        <v>17</v>
      </c>
      <c r="G14" s="6" t="s">
        <v>18</v>
      </c>
      <c r="H14" s="6" t="s">
        <v>19</v>
      </c>
      <c r="I14" s="6">
        <v>160</v>
      </c>
      <c r="J14" s="6">
        <f t="shared" si="5"/>
        <v>39.31</v>
      </c>
      <c r="K14" s="6">
        <v>35.6</v>
      </c>
      <c r="L14" s="6">
        <v>160</v>
      </c>
      <c r="M14" s="6">
        <f t="shared" si="0"/>
        <v>5696</v>
      </c>
      <c r="N14" s="6">
        <v>1.4</v>
      </c>
      <c r="O14" s="6">
        <v>390</v>
      </c>
      <c r="P14" s="6">
        <f t="shared" si="6"/>
        <v>546</v>
      </c>
      <c r="Q14" s="6">
        <v>2.31</v>
      </c>
      <c r="R14" s="6">
        <v>640</v>
      </c>
      <c r="S14" s="6">
        <f t="shared" si="2"/>
        <v>1478.4</v>
      </c>
      <c r="T14" s="6">
        <f t="shared" si="3"/>
        <v>39.31</v>
      </c>
      <c r="U14" s="6">
        <f t="shared" si="4"/>
        <v>7720.4</v>
      </c>
    </row>
    <row r="15" s="1" customFormat="1" ht="30" customHeight="1" spans="1:21">
      <c r="A15" s="5" t="s">
        <v>31</v>
      </c>
      <c r="B15" s="6">
        <v>49</v>
      </c>
      <c r="C15" s="6" t="s">
        <v>15</v>
      </c>
      <c r="D15" s="6">
        <v>18735468307</v>
      </c>
      <c r="E15" s="6" t="s">
        <v>16</v>
      </c>
      <c r="F15" s="6" t="s">
        <v>17</v>
      </c>
      <c r="G15" s="6" t="s">
        <v>18</v>
      </c>
      <c r="H15" s="6" t="s">
        <v>19</v>
      </c>
      <c r="I15" s="6">
        <v>160</v>
      </c>
      <c r="J15" s="6">
        <f t="shared" ref="J15:J36" si="7">K15+N15+Q15</f>
        <v>46.86</v>
      </c>
      <c r="K15" s="6">
        <v>38.1</v>
      </c>
      <c r="L15" s="6">
        <v>160</v>
      </c>
      <c r="M15" s="6">
        <f t="shared" si="0"/>
        <v>6096</v>
      </c>
      <c r="N15" s="6">
        <v>8.03</v>
      </c>
      <c r="O15" s="6">
        <v>390</v>
      </c>
      <c r="P15" s="6">
        <f t="shared" si="6"/>
        <v>3131.7</v>
      </c>
      <c r="Q15" s="6">
        <v>0.73</v>
      </c>
      <c r="R15" s="6">
        <v>640</v>
      </c>
      <c r="S15" s="6">
        <f t="shared" si="2"/>
        <v>467.2</v>
      </c>
      <c r="T15" s="6">
        <f t="shared" si="3"/>
        <v>46.86</v>
      </c>
      <c r="U15" s="6">
        <f t="shared" si="4"/>
        <v>9694.9</v>
      </c>
    </row>
    <row r="16" s="1" customFormat="1" ht="30" customHeight="1" spans="1:21">
      <c r="A16" s="5" t="s">
        <v>32</v>
      </c>
      <c r="B16" s="6">
        <v>42</v>
      </c>
      <c r="C16" s="6" t="s">
        <v>15</v>
      </c>
      <c r="D16" s="6">
        <v>18735468307</v>
      </c>
      <c r="E16" s="6" t="s">
        <v>16</v>
      </c>
      <c r="F16" s="6" t="s">
        <v>17</v>
      </c>
      <c r="G16" s="6" t="s">
        <v>18</v>
      </c>
      <c r="H16" s="6" t="s">
        <v>19</v>
      </c>
      <c r="I16" s="6">
        <v>160</v>
      </c>
      <c r="J16" s="6">
        <f t="shared" si="7"/>
        <v>41.06</v>
      </c>
      <c r="K16" s="6">
        <v>27.4</v>
      </c>
      <c r="L16" s="6">
        <v>160</v>
      </c>
      <c r="M16" s="6">
        <f t="shared" si="0"/>
        <v>4384</v>
      </c>
      <c r="N16" s="6">
        <v>12.49</v>
      </c>
      <c r="O16" s="6">
        <v>390</v>
      </c>
      <c r="P16" s="6">
        <f t="shared" si="6"/>
        <v>4871.1</v>
      </c>
      <c r="Q16" s="6">
        <v>1.17</v>
      </c>
      <c r="R16" s="6">
        <v>640</v>
      </c>
      <c r="S16" s="6">
        <f t="shared" si="2"/>
        <v>748.8</v>
      </c>
      <c r="T16" s="6">
        <f t="shared" si="3"/>
        <v>41.06</v>
      </c>
      <c r="U16" s="6">
        <f t="shared" si="4"/>
        <v>10003.9</v>
      </c>
    </row>
    <row r="17" s="1" customFormat="1" ht="30" customHeight="1" spans="1:21">
      <c r="A17" s="5" t="s">
        <v>33</v>
      </c>
      <c r="B17" s="6">
        <v>69</v>
      </c>
      <c r="C17" s="6" t="s">
        <v>15</v>
      </c>
      <c r="D17" s="6">
        <v>13734198224</v>
      </c>
      <c r="E17" s="6" t="s">
        <v>16</v>
      </c>
      <c r="F17" s="6" t="s">
        <v>17</v>
      </c>
      <c r="G17" s="6" t="s">
        <v>18</v>
      </c>
      <c r="H17" s="6" t="s">
        <v>19</v>
      </c>
      <c r="I17" s="6">
        <v>160</v>
      </c>
      <c r="J17" s="6">
        <f t="shared" si="7"/>
        <v>45.49</v>
      </c>
      <c r="K17" s="6">
        <v>43.4</v>
      </c>
      <c r="L17" s="6">
        <v>160</v>
      </c>
      <c r="M17" s="6">
        <f t="shared" si="0"/>
        <v>6944</v>
      </c>
      <c r="N17" s="6"/>
      <c r="O17" s="6">
        <v>390</v>
      </c>
      <c r="P17" s="6">
        <f t="shared" si="6"/>
        <v>0</v>
      </c>
      <c r="Q17" s="6">
        <v>2.09</v>
      </c>
      <c r="R17" s="6">
        <v>640</v>
      </c>
      <c r="S17" s="6">
        <f t="shared" si="2"/>
        <v>1337.6</v>
      </c>
      <c r="T17" s="6">
        <f t="shared" si="3"/>
        <v>45.49</v>
      </c>
      <c r="U17" s="6">
        <f t="shared" si="4"/>
        <v>8281.6</v>
      </c>
    </row>
    <row r="18" s="1" customFormat="1" ht="30" customHeight="1" spans="1:21">
      <c r="A18" s="5" t="s">
        <v>34</v>
      </c>
      <c r="B18" s="6">
        <v>58</v>
      </c>
      <c r="C18" s="6" t="s">
        <v>15</v>
      </c>
      <c r="D18" s="6">
        <v>13830520529</v>
      </c>
      <c r="E18" s="6" t="s">
        <v>16</v>
      </c>
      <c r="F18" s="6" t="s">
        <v>17</v>
      </c>
      <c r="G18" s="6" t="s">
        <v>18</v>
      </c>
      <c r="H18" s="6" t="s">
        <v>19</v>
      </c>
      <c r="I18" s="6">
        <v>160</v>
      </c>
      <c r="J18" s="6">
        <f t="shared" si="7"/>
        <v>30.28</v>
      </c>
      <c r="K18" s="6">
        <v>25.5</v>
      </c>
      <c r="L18" s="6">
        <v>160</v>
      </c>
      <c r="M18" s="6">
        <f t="shared" si="0"/>
        <v>4080</v>
      </c>
      <c r="N18" s="6"/>
      <c r="O18" s="6">
        <v>390</v>
      </c>
      <c r="P18" s="6">
        <f t="shared" si="6"/>
        <v>0</v>
      </c>
      <c r="Q18" s="6">
        <v>4.78</v>
      </c>
      <c r="R18" s="6">
        <v>640</v>
      </c>
      <c r="S18" s="6">
        <f t="shared" si="2"/>
        <v>3059.2</v>
      </c>
      <c r="T18" s="6">
        <f t="shared" si="3"/>
        <v>30.28</v>
      </c>
      <c r="U18" s="6">
        <f t="shared" si="4"/>
        <v>7139.2</v>
      </c>
    </row>
    <row r="19" s="1" customFormat="1" ht="30" customHeight="1" spans="1:21">
      <c r="A19" s="5" t="s">
        <v>35</v>
      </c>
      <c r="B19" s="6">
        <v>66</v>
      </c>
      <c r="C19" s="6" t="s">
        <v>15</v>
      </c>
      <c r="D19" s="6">
        <v>13653496110</v>
      </c>
      <c r="E19" s="6" t="s">
        <v>16</v>
      </c>
      <c r="F19" s="6" t="s">
        <v>17</v>
      </c>
      <c r="G19" s="6" t="s">
        <v>18</v>
      </c>
      <c r="H19" s="6" t="s">
        <v>19</v>
      </c>
      <c r="I19" s="6">
        <v>160</v>
      </c>
      <c r="J19" s="6">
        <f t="shared" si="7"/>
        <v>9.9575</v>
      </c>
      <c r="K19" s="6">
        <v>9.925</v>
      </c>
      <c r="L19" s="6">
        <v>160</v>
      </c>
      <c r="M19" s="6">
        <f t="shared" si="0"/>
        <v>1588</v>
      </c>
      <c r="N19" s="6"/>
      <c r="O19" s="6">
        <v>390</v>
      </c>
      <c r="P19" s="6">
        <f t="shared" si="6"/>
        <v>0</v>
      </c>
      <c r="Q19" s="6">
        <v>0.0325</v>
      </c>
      <c r="R19" s="6">
        <v>640</v>
      </c>
      <c r="S19" s="6">
        <f t="shared" si="2"/>
        <v>20.8</v>
      </c>
      <c r="T19" s="6">
        <f t="shared" si="3"/>
        <v>9.9575</v>
      </c>
      <c r="U19" s="6">
        <f t="shared" si="4"/>
        <v>1608.8</v>
      </c>
    </row>
    <row r="20" s="1" customFormat="1" ht="30" customHeight="1" spans="1:21">
      <c r="A20" s="5" t="s">
        <v>36</v>
      </c>
      <c r="B20" s="6">
        <v>34</v>
      </c>
      <c r="C20" s="6" t="s">
        <v>15</v>
      </c>
      <c r="D20" s="6">
        <v>18334922805</v>
      </c>
      <c r="E20" s="6" t="s">
        <v>16</v>
      </c>
      <c r="F20" s="6" t="s">
        <v>17</v>
      </c>
      <c r="G20" s="6" t="s">
        <v>18</v>
      </c>
      <c r="H20" s="6" t="s">
        <v>19</v>
      </c>
      <c r="I20" s="6">
        <v>160</v>
      </c>
      <c r="J20" s="6">
        <f t="shared" si="7"/>
        <v>16.5075</v>
      </c>
      <c r="K20" s="6">
        <v>16.475</v>
      </c>
      <c r="L20" s="6">
        <v>160</v>
      </c>
      <c r="M20" s="6">
        <f t="shared" si="0"/>
        <v>2636</v>
      </c>
      <c r="N20" s="6"/>
      <c r="O20" s="6">
        <v>390</v>
      </c>
      <c r="P20" s="6">
        <f t="shared" si="6"/>
        <v>0</v>
      </c>
      <c r="Q20" s="6">
        <v>0.0325</v>
      </c>
      <c r="R20" s="6">
        <v>640</v>
      </c>
      <c r="S20" s="6">
        <f t="shared" si="2"/>
        <v>20.8</v>
      </c>
      <c r="T20" s="6">
        <f t="shared" si="3"/>
        <v>16.5075</v>
      </c>
      <c r="U20" s="6">
        <f t="shared" si="4"/>
        <v>2656.8</v>
      </c>
    </row>
    <row r="21" s="1" customFormat="1" ht="30" customHeight="1" spans="1:21">
      <c r="A21" s="5" t="s">
        <v>37</v>
      </c>
      <c r="B21" s="6">
        <v>56</v>
      </c>
      <c r="C21" s="6" t="s">
        <v>15</v>
      </c>
      <c r="D21" s="6">
        <v>15235079368</v>
      </c>
      <c r="E21" s="6" t="s">
        <v>16</v>
      </c>
      <c r="F21" s="6" t="s">
        <v>17</v>
      </c>
      <c r="G21" s="6" t="s">
        <v>18</v>
      </c>
      <c r="H21" s="6" t="s">
        <v>19</v>
      </c>
      <c r="I21" s="6">
        <v>160</v>
      </c>
      <c r="J21" s="6">
        <f t="shared" si="7"/>
        <v>9.9575</v>
      </c>
      <c r="K21" s="6">
        <v>9.925</v>
      </c>
      <c r="L21" s="6">
        <v>160</v>
      </c>
      <c r="M21" s="6">
        <f t="shared" si="0"/>
        <v>1588</v>
      </c>
      <c r="N21" s="6"/>
      <c r="O21" s="6">
        <v>390</v>
      </c>
      <c r="P21" s="6">
        <f t="shared" si="6"/>
        <v>0</v>
      </c>
      <c r="Q21" s="6">
        <v>0.0325</v>
      </c>
      <c r="R21" s="6">
        <v>640</v>
      </c>
      <c r="S21" s="6">
        <f t="shared" si="2"/>
        <v>20.8</v>
      </c>
      <c r="T21" s="6">
        <f t="shared" si="3"/>
        <v>9.9575</v>
      </c>
      <c r="U21" s="6">
        <f t="shared" si="4"/>
        <v>1608.8</v>
      </c>
    </row>
    <row r="22" s="1" customFormat="1" ht="30" customHeight="1" spans="1:21">
      <c r="A22" s="5" t="s">
        <v>38</v>
      </c>
      <c r="B22" s="6">
        <v>26</v>
      </c>
      <c r="C22" s="6" t="s">
        <v>15</v>
      </c>
      <c r="D22" s="6">
        <v>18220184877</v>
      </c>
      <c r="E22" s="6" t="s">
        <v>16</v>
      </c>
      <c r="F22" s="6" t="s">
        <v>17</v>
      </c>
      <c r="G22" s="6" t="s">
        <v>18</v>
      </c>
      <c r="H22" s="6" t="s">
        <v>19</v>
      </c>
      <c r="I22" s="6">
        <v>160</v>
      </c>
      <c r="J22" s="6">
        <f t="shared" si="7"/>
        <v>9.9575</v>
      </c>
      <c r="K22" s="6">
        <v>9.925</v>
      </c>
      <c r="L22" s="6">
        <v>160</v>
      </c>
      <c r="M22" s="6">
        <f t="shared" si="0"/>
        <v>1588</v>
      </c>
      <c r="N22" s="6"/>
      <c r="O22" s="6">
        <v>390</v>
      </c>
      <c r="P22" s="6">
        <f t="shared" si="6"/>
        <v>0</v>
      </c>
      <c r="Q22" s="6">
        <v>0.0325</v>
      </c>
      <c r="R22" s="6">
        <v>640</v>
      </c>
      <c r="S22" s="6">
        <f t="shared" si="2"/>
        <v>20.8</v>
      </c>
      <c r="T22" s="6">
        <f t="shared" si="3"/>
        <v>9.9575</v>
      </c>
      <c r="U22" s="6">
        <f t="shared" si="4"/>
        <v>1608.8</v>
      </c>
    </row>
    <row r="23" s="1" customFormat="1" ht="30" customHeight="1" spans="1:21">
      <c r="A23" s="5" t="s">
        <v>39</v>
      </c>
      <c r="B23" s="6">
        <v>42</v>
      </c>
      <c r="C23" s="6" t="s">
        <v>21</v>
      </c>
      <c r="D23" s="6">
        <v>13994941632</v>
      </c>
      <c r="E23" s="6" t="s">
        <v>16</v>
      </c>
      <c r="F23" s="6" t="s">
        <v>17</v>
      </c>
      <c r="G23" s="6" t="s">
        <v>18</v>
      </c>
      <c r="H23" s="6" t="s">
        <v>19</v>
      </c>
      <c r="I23" s="6">
        <v>160</v>
      </c>
      <c r="J23" s="6">
        <f t="shared" si="7"/>
        <v>2.75</v>
      </c>
      <c r="K23" s="6">
        <v>2.75</v>
      </c>
      <c r="L23" s="6">
        <v>160</v>
      </c>
      <c r="M23" s="6">
        <f t="shared" si="0"/>
        <v>440</v>
      </c>
      <c r="N23" s="6"/>
      <c r="O23" s="6">
        <v>390</v>
      </c>
      <c r="P23" s="6">
        <f t="shared" si="6"/>
        <v>0</v>
      </c>
      <c r="Q23" s="6"/>
      <c r="R23" s="6">
        <v>640</v>
      </c>
      <c r="S23" s="6">
        <f t="shared" si="2"/>
        <v>0</v>
      </c>
      <c r="T23" s="6">
        <f t="shared" si="3"/>
        <v>2.75</v>
      </c>
      <c r="U23" s="6">
        <f t="shared" si="4"/>
        <v>440</v>
      </c>
    </row>
    <row r="24" s="1" customFormat="1" ht="30" customHeight="1" spans="1:21">
      <c r="A24" s="5" t="s">
        <v>40</v>
      </c>
      <c r="B24" s="6">
        <v>88</v>
      </c>
      <c r="C24" s="6" t="s">
        <v>15</v>
      </c>
      <c r="D24" s="6">
        <v>13546093910</v>
      </c>
      <c r="E24" s="6" t="s">
        <v>16</v>
      </c>
      <c r="F24" s="6" t="s">
        <v>17</v>
      </c>
      <c r="G24" s="6" t="s">
        <v>18</v>
      </c>
      <c r="H24" s="6" t="s">
        <v>19</v>
      </c>
      <c r="I24" s="6">
        <v>160</v>
      </c>
      <c r="J24" s="6">
        <f t="shared" si="7"/>
        <v>55.06</v>
      </c>
      <c r="K24" s="6">
        <v>43.5</v>
      </c>
      <c r="L24" s="6">
        <v>160</v>
      </c>
      <c r="M24" s="6">
        <f t="shared" si="0"/>
        <v>6960</v>
      </c>
      <c r="N24" s="6">
        <v>6.85</v>
      </c>
      <c r="O24" s="6">
        <v>390</v>
      </c>
      <c r="P24" s="6">
        <f t="shared" si="6"/>
        <v>2671.5</v>
      </c>
      <c r="Q24" s="6">
        <v>4.71</v>
      </c>
      <c r="R24" s="6">
        <v>640</v>
      </c>
      <c r="S24" s="6">
        <f t="shared" si="2"/>
        <v>3014.4</v>
      </c>
      <c r="T24" s="6">
        <f t="shared" si="3"/>
        <v>55.06</v>
      </c>
      <c r="U24" s="6">
        <f t="shared" si="4"/>
        <v>12645.9</v>
      </c>
    </row>
    <row r="25" s="1" customFormat="1" ht="30" customHeight="1" spans="1:21">
      <c r="A25" s="5" t="s">
        <v>41</v>
      </c>
      <c r="B25" s="6">
        <v>50</v>
      </c>
      <c r="C25" s="6" t="s">
        <v>15</v>
      </c>
      <c r="D25" s="6">
        <v>13994901390</v>
      </c>
      <c r="E25" s="6" t="s">
        <v>16</v>
      </c>
      <c r="F25" s="6" t="s">
        <v>17</v>
      </c>
      <c r="G25" s="6" t="s">
        <v>18</v>
      </c>
      <c r="H25" s="6" t="s">
        <v>19</v>
      </c>
      <c r="I25" s="6">
        <v>160</v>
      </c>
      <c r="J25" s="6">
        <f t="shared" si="7"/>
        <v>38.22</v>
      </c>
      <c r="K25" s="6">
        <v>36.7</v>
      </c>
      <c r="L25" s="6">
        <v>160</v>
      </c>
      <c r="M25" s="6">
        <f t="shared" si="0"/>
        <v>5872</v>
      </c>
      <c r="N25" s="6"/>
      <c r="O25" s="6">
        <v>390</v>
      </c>
      <c r="P25" s="6">
        <f t="shared" si="6"/>
        <v>0</v>
      </c>
      <c r="Q25" s="6">
        <v>1.52</v>
      </c>
      <c r="R25" s="6">
        <v>640</v>
      </c>
      <c r="S25" s="6">
        <f t="shared" si="2"/>
        <v>972.8</v>
      </c>
      <c r="T25" s="6">
        <f t="shared" si="3"/>
        <v>38.22</v>
      </c>
      <c r="U25" s="6">
        <f t="shared" si="4"/>
        <v>6844.8</v>
      </c>
    </row>
    <row r="26" s="1" customFormat="1" ht="30" customHeight="1" spans="1:21">
      <c r="A26" s="5" t="s">
        <v>42</v>
      </c>
      <c r="B26" s="6">
        <v>55</v>
      </c>
      <c r="C26" s="6" t="s">
        <v>15</v>
      </c>
      <c r="D26" s="6">
        <v>13934854331</v>
      </c>
      <c r="E26" s="6" t="s">
        <v>16</v>
      </c>
      <c r="F26" s="6" t="s">
        <v>17</v>
      </c>
      <c r="G26" s="6" t="s">
        <v>18</v>
      </c>
      <c r="H26" s="6" t="s">
        <v>19</v>
      </c>
      <c r="I26" s="6">
        <v>160</v>
      </c>
      <c r="J26" s="6">
        <f t="shared" si="7"/>
        <v>40.06</v>
      </c>
      <c r="K26" s="6">
        <v>23.5</v>
      </c>
      <c r="L26" s="6">
        <v>160</v>
      </c>
      <c r="M26" s="6">
        <f t="shared" si="0"/>
        <v>3760</v>
      </c>
      <c r="N26" s="6">
        <v>13.3</v>
      </c>
      <c r="O26" s="6">
        <v>390</v>
      </c>
      <c r="P26" s="6">
        <f t="shared" si="6"/>
        <v>5187</v>
      </c>
      <c r="Q26" s="6">
        <v>3.26</v>
      </c>
      <c r="R26" s="6">
        <v>640</v>
      </c>
      <c r="S26" s="6">
        <f t="shared" si="2"/>
        <v>2086.4</v>
      </c>
      <c r="T26" s="6">
        <f t="shared" si="3"/>
        <v>40.06</v>
      </c>
      <c r="U26" s="6">
        <f t="shared" si="4"/>
        <v>11033.4</v>
      </c>
    </row>
    <row r="27" s="1" customFormat="1" ht="30" customHeight="1" spans="1:21">
      <c r="A27" s="5" t="s">
        <v>43</v>
      </c>
      <c r="B27" s="6">
        <v>60</v>
      </c>
      <c r="C27" s="6" t="s">
        <v>15</v>
      </c>
      <c r="D27" s="6">
        <v>13934921874</v>
      </c>
      <c r="E27" s="6" t="s">
        <v>16</v>
      </c>
      <c r="F27" s="6" t="s">
        <v>17</v>
      </c>
      <c r="G27" s="6" t="s">
        <v>18</v>
      </c>
      <c r="H27" s="6" t="s">
        <v>19</v>
      </c>
      <c r="I27" s="6">
        <v>160</v>
      </c>
      <c r="J27" s="6">
        <f t="shared" si="7"/>
        <v>7.66</v>
      </c>
      <c r="K27" s="6">
        <v>3.8</v>
      </c>
      <c r="L27" s="6">
        <v>160</v>
      </c>
      <c r="M27" s="6">
        <f t="shared" si="0"/>
        <v>608</v>
      </c>
      <c r="N27" s="6">
        <v>3.68</v>
      </c>
      <c r="O27" s="6">
        <v>390</v>
      </c>
      <c r="P27" s="6">
        <f t="shared" si="6"/>
        <v>1435.2</v>
      </c>
      <c r="Q27" s="6">
        <v>0.18</v>
      </c>
      <c r="R27" s="6">
        <v>640</v>
      </c>
      <c r="S27" s="6">
        <f t="shared" si="2"/>
        <v>115.2</v>
      </c>
      <c r="T27" s="6">
        <f t="shared" si="3"/>
        <v>7.66</v>
      </c>
      <c r="U27" s="6">
        <f t="shared" si="4"/>
        <v>2158.4</v>
      </c>
    </row>
    <row r="28" s="1" customFormat="1" ht="30" customHeight="1" spans="1:21">
      <c r="A28" s="5" t="s">
        <v>44</v>
      </c>
      <c r="B28" s="6">
        <v>73</v>
      </c>
      <c r="C28" s="6" t="s">
        <v>15</v>
      </c>
      <c r="D28" s="6">
        <v>13834449919</v>
      </c>
      <c r="E28" s="6" t="s">
        <v>16</v>
      </c>
      <c r="F28" s="6" t="s">
        <v>17</v>
      </c>
      <c r="G28" s="6" t="s">
        <v>18</v>
      </c>
      <c r="H28" s="6" t="s">
        <v>19</v>
      </c>
      <c r="I28" s="6">
        <v>160</v>
      </c>
      <c r="J28" s="6">
        <f t="shared" si="7"/>
        <v>43.27</v>
      </c>
      <c r="K28" s="6">
        <v>31.5</v>
      </c>
      <c r="L28" s="6">
        <v>160</v>
      </c>
      <c r="M28" s="6">
        <f t="shared" si="0"/>
        <v>5040</v>
      </c>
      <c r="N28" s="6">
        <v>9.94</v>
      </c>
      <c r="O28" s="6">
        <v>390</v>
      </c>
      <c r="P28" s="6">
        <f t="shared" si="6"/>
        <v>3876.6</v>
      </c>
      <c r="Q28" s="6">
        <v>1.83</v>
      </c>
      <c r="R28" s="6">
        <v>640</v>
      </c>
      <c r="S28" s="6">
        <f t="shared" si="2"/>
        <v>1171.2</v>
      </c>
      <c r="T28" s="6">
        <f t="shared" si="3"/>
        <v>43.27</v>
      </c>
      <c r="U28" s="6">
        <f t="shared" si="4"/>
        <v>10087.8</v>
      </c>
    </row>
    <row r="29" s="1" customFormat="1" ht="30" customHeight="1" spans="1:21">
      <c r="A29" s="5" t="s">
        <v>45</v>
      </c>
      <c r="B29" s="6">
        <v>52</v>
      </c>
      <c r="C29" s="6" t="s">
        <v>15</v>
      </c>
      <c r="D29" s="6">
        <v>13903494088</v>
      </c>
      <c r="E29" s="6" t="s">
        <v>16</v>
      </c>
      <c r="F29" s="6" t="s">
        <v>17</v>
      </c>
      <c r="G29" s="6" t="s">
        <v>18</v>
      </c>
      <c r="H29" s="6" t="s">
        <v>19</v>
      </c>
      <c r="I29" s="6">
        <v>160</v>
      </c>
      <c r="J29" s="6">
        <f t="shared" si="7"/>
        <v>11.6</v>
      </c>
      <c r="K29" s="6">
        <v>11.6</v>
      </c>
      <c r="L29" s="6">
        <v>160</v>
      </c>
      <c r="M29" s="6">
        <f t="shared" si="0"/>
        <v>1856</v>
      </c>
      <c r="N29" s="6"/>
      <c r="O29" s="6">
        <v>390</v>
      </c>
      <c r="P29" s="6">
        <f t="shared" si="6"/>
        <v>0</v>
      </c>
      <c r="Q29" s="6"/>
      <c r="R29" s="6">
        <v>640</v>
      </c>
      <c r="S29" s="6">
        <f t="shared" si="2"/>
        <v>0</v>
      </c>
      <c r="T29" s="6">
        <f t="shared" si="3"/>
        <v>11.6</v>
      </c>
      <c r="U29" s="6">
        <f t="shared" si="4"/>
        <v>1856</v>
      </c>
    </row>
    <row r="30" s="1" customFormat="1" ht="30" customHeight="1" spans="1:21">
      <c r="A30" s="5" t="s">
        <v>46</v>
      </c>
      <c r="B30" s="6">
        <v>48</v>
      </c>
      <c r="C30" s="6" t="s">
        <v>21</v>
      </c>
      <c r="D30" s="6">
        <v>13934994451</v>
      </c>
      <c r="E30" s="6" t="s">
        <v>16</v>
      </c>
      <c r="F30" s="6" t="s">
        <v>17</v>
      </c>
      <c r="G30" s="6" t="s">
        <v>18</v>
      </c>
      <c r="H30" s="6" t="s">
        <v>19</v>
      </c>
      <c r="I30" s="6">
        <v>160</v>
      </c>
      <c r="J30" s="6">
        <f t="shared" si="7"/>
        <v>7.8</v>
      </c>
      <c r="K30" s="6">
        <v>7.8</v>
      </c>
      <c r="L30" s="6">
        <v>160</v>
      </c>
      <c r="M30" s="6">
        <f t="shared" si="0"/>
        <v>1248</v>
      </c>
      <c r="N30" s="6"/>
      <c r="O30" s="6">
        <v>390</v>
      </c>
      <c r="P30" s="6">
        <f t="shared" si="6"/>
        <v>0</v>
      </c>
      <c r="Q30" s="6"/>
      <c r="R30" s="6">
        <v>640</v>
      </c>
      <c r="S30" s="6">
        <f t="shared" si="2"/>
        <v>0</v>
      </c>
      <c r="T30" s="6">
        <f t="shared" si="3"/>
        <v>7.8</v>
      </c>
      <c r="U30" s="6">
        <f t="shared" si="4"/>
        <v>1248</v>
      </c>
    </row>
    <row r="31" s="1" customFormat="1" ht="30" customHeight="1" spans="1:21">
      <c r="A31" s="5" t="s">
        <v>47</v>
      </c>
      <c r="B31" s="6">
        <v>53</v>
      </c>
      <c r="C31" s="6" t="s">
        <v>15</v>
      </c>
      <c r="D31" s="6">
        <v>13383495519</v>
      </c>
      <c r="E31" s="6" t="s">
        <v>16</v>
      </c>
      <c r="F31" s="6" t="s">
        <v>17</v>
      </c>
      <c r="G31" s="6" t="s">
        <v>18</v>
      </c>
      <c r="H31" s="6" t="s">
        <v>19</v>
      </c>
      <c r="I31" s="6">
        <v>160</v>
      </c>
      <c r="J31" s="6">
        <f t="shared" si="7"/>
        <v>15.74</v>
      </c>
      <c r="K31" s="6">
        <v>12.8</v>
      </c>
      <c r="L31" s="6">
        <v>160</v>
      </c>
      <c r="M31" s="6">
        <f t="shared" si="0"/>
        <v>2048</v>
      </c>
      <c r="N31" s="6"/>
      <c r="O31" s="6">
        <v>390</v>
      </c>
      <c r="P31" s="6">
        <f t="shared" si="6"/>
        <v>0</v>
      </c>
      <c r="Q31" s="6">
        <v>2.94</v>
      </c>
      <c r="R31" s="6">
        <v>640</v>
      </c>
      <c r="S31" s="6">
        <f t="shared" si="2"/>
        <v>1881.6</v>
      </c>
      <c r="T31" s="6">
        <f t="shared" si="3"/>
        <v>15.74</v>
      </c>
      <c r="U31" s="6">
        <f t="shared" si="4"/>
        <v>3929.6</v>
      </c>
    </row>
    <row r="32" s="1" customFormat="1" ht="30" customHeight="1" spans="1:21">
      <c r="A32" s="5" t="s">
        <v>48</v>
      </c>
      <c r="B32" s="6">
        <v>63</v>
      </c>
      <c r="C32" s="6" t="s">
        <v>15</v>
      </c>
      <c r="D32" s="6">
        <v>17635818866</v>
      </c>
      <c r="E32" s="6" t="s">
        <v>16</v>
      </c>
      <c r="F32" s="6" t="s">
        <v>17</v>
      </c>
      <c r="G32" s="6" t="s">
        <v>18</v>
      </c>
      <c r="H32" s="6" t="s">
        <v>19</v>
      </c>
      <c r="I32" s="6">
        <v>160</v>
      </c>
      <c r="J32" s="6">
        <f t="shared" si="7"/>
        <v>2.8</v>
      </c>
      <c r="K32" s="6">
        <v>2.8</v>
      </c>
      <c r="L32" s="6">
        <v>160</v>
      </c>
      <c r="M32" s="6">
        <f t="shared" si="0"/>
        <v>448</v>
      </c>
      <c r="N32" s="6"/>
      <c r="O32" s="6">
        <v>390</v>
      </c>
      <c r="P32" s="6">
        <f t="shared" si="6"/>
        <v>0</v>
      </c>
      <c r="Q32" s="6"/>
      <c r="R32" s="6">
        <v>640</v>
      </c>
      <c r="S32" s="6">
        <f t="shared" si="2"/>
        <v>0</v>
      </c>
      <c r="T32" s="6">
        <f t="shared" si="3"/>
        <v>2.8</v>
      </c>
      <c r="U32" s="6">
        <f t="shared" si="4"/>
        <v>448</v>
      </c>
    </row>
    <row r="33" s="1" customFormat="1" ht="30" customHeight="1" spans="1:21">
      <c r="A33" s="5" t="s">
        <v>49</v>
      </c>
      <c r="B33" s="6">
        <v>53</v>
      </c>
      <c r="C33" s="6" t="s">
        <v>15</v>
      </c>
      <c r="D33" s="6">
        <v>13100046712</v>
      </c>
      <c r="E33" s="6" t="s">
        <v>16</v>
      </c>
      <c r="F33" s="6" t="s">
        <v>17</v>
      </c>
      <c r="G33" s="6" t="s">
        <v>18</v>
      </c>
      <c r="H33" s="6" t="s">
        <v>19</v>
      </c>
      <c r="I33" s="6">
        <v>160</v>
      </c>
      <c r="J33" s="6">
        <f t="shared" si="7"/>
        <v>2.8</v>
      </c>
      <c r="K33" s="6">
        <v>2.8</v>
      </c>
      <c r="L33" s="6">
        <v>160</v>
      </c>
      <c r="M33" s="6">
        <f t="shared" si="0"/>
        <v>448</v>
      </c>
      <c r="N33" s="6"/>
      <c r="O33" s="6">
        <v>390</v>
      </c>
      <c r="P33" s="6">
        <f t="shared" si="6"/>
        <v>0</v>
      </c>
      <c r="Q33" s="6"/>
      <c r="R33" s="6">
        <v>640</v>
      </c>
      <c r="S33" s="6">
        <f t="shared" si="2"/>
        <v>0</v>
      </c>
      <c r="T33" s="6">
        <f t="shared" si="3"/>
        <v>2.8</v>
      </c>
      <c r="U33" s="6">
        <f t="shared" si="4"/>
        <v>448</v>
      </c>
    </row>
    <row r="34" s="1" customFormat="1" ht="30" customHeight="1" spans="1:21">
      <c r="A34" s="5" t="s">
        <v>50</v>
      </c>
      <c r="B34" s="6">
        <v>52</v>
      </c>
      <c r="C34" s="6" t="s">
        <v>15</v>
      </c>
      <c r="D34" s="6">
        <v>13593448929</v>
      </c>
      <c r="E34" s="6" t="s">
        <v>16</v>
      </c>
      <c r="F34" s="6" t="s">
        <v>17</v>
      </c>
      <c r="G34" s="6" t="s">
        <v>18</v>
      </c>
      <c r="H34" s="6" t="s">
        <v>19</v>
      </c>
      <c r="I34" s="6">
        <v>160</v>
      </c>
      <c r="J34" s="6">
        <f t="shared" si="7"/>
        <v>16.17</v>
      </c>
      <c r="K34" s="6">
        <v>7</v>
      </c>
      <c r="L34" s="6">
        <v>160</v>
      </c>
      <c r="M34" s="6">
        <f t="shared" si="0"/>
        <v>1120</v>
      </c>
      <c r="N34" s="6"/>
      <c r="O34" s="6">
        <v>390</v>
      </c>
      <c r="P34" s="6">
        <f t="shared" si="6"/>
        <v>0</v>
      </c>
      <c r="Q34" s="6">
        <v>9.17</v>
      </c>
      <c r="R34" s="6">
        <v>640</v>
      </c>
      <c r="S34" s="6">
        <f t="shared" si="2"/>
        <v>5868.8</v>
      </c>
      <c r="T34" s="6">
        <f t="shared" si="3"/>
        <v>16.17</v>
      </c>
      <c r="U34" s="6">
        <f t="shared" si="4"/>
        <v>6988.8</v>
      </c>
    </row>
    <row r="35" s="1" customFormat="1" ht="30" customHeight="1" spans="1:21">
      <c r="A35" s="5" t="s">
        <v>51</v>
      </c>
      <c r="B35" s="6">
        <v>73</v>
      </c>
      <c r="C35" s="6" t="s">
        <v>15</v>
      </c>
      <c r="D35" s="6">
        <v>18403453520</v>
      </c>
      <c r="E35" s="6" t="s">
        <v>16</v>
      </c>
      <c r="F35" s="6" t="s">
        <v>17</v>
      </c>
      <c r="G35" s="6" t="s">
        <v>18</v>
      </c>
      <c r="H35" s="6" t="s">
        <v>19</v>
      </c>
      <c r="I35" s="6">
        <v>160</v>
      </c>
      <c r="J35" s="6">
        <f t="shared" si="7"/>
        <v>49.53</v>
      </c>
      <c r="K35" s="6">
        <v>41.1</v>
      </c>
      <c r="L35" s="6">
        <v>160</v>
      </c>
      <c r="M35" s="6">
        <f t="shared" si="0"/>
        <v>6576</v>
      </c>
      <c r="N35" s="6">
        <v>4.63</v>
      </c>
      <c r="O35" s="6">
        <v>390</v>
      </c>
      <c r="P35" s="6">
        <f t="shared" si="6"/>
        <v>1805.7</v>
      </c>
      <c r="Q35" s="6">
        <v>3.8</v>
      </c>
      <c r="R35" s="6">
        <v>640</v>
      </c>
      <c r="S35" s="6">
        <f t="shared" si="2"/>
        <v>2432</v>
      </c>
      <c r="T35" s="6">
        <f t="shared" si="3"/>
        <v>49.53</v>
      </c>
      <c r="U35" s="6">
        <f t="shared" si="4"/>
        <v>10813.7</v>
      </c>
    </row>
    <row r="36" s="1" customFormat="1" ht="25" customHeight="1" spans="1:21">
      <c r="A36" s="6"/>
      <c r="B36" s="6"/>
      <c r="C36" s="6"/>
      <c r="D36" s="6"/>
      <c r="E36" s="6"/>
      <c r="F36" s="6"/>
      <c r="G36" s="6"/>
      <c r="H36" s="6"/>
      <c r="I36" s="6"/>
      <c r="J36" s="6">
        <f t="shared" si="7"/>
        <v>834.73</v>
      </c>
      <c r="K36" s="6">
        <f>SUM(K3:K35)</f>
        <v>708.8</v>
      </c>
      <c r="L36" s="6">
        <v>160</v>
      </c>
      <c r="M36" s="6">
        <f>SUM(M3:M35)</f>
        <v>113408</v>
      </c>
      <c r="N36" s="6">
        <f>SUM(N3:N35)</f>
        <v>71.3</v>
      </c>
      <c r="O36" s="6">
        <v>390</v>
      </c>
      <c r="P36" s="6">
        <f>SUM(P3:P35)</f>
        <v>27807</v>
      </c>
      <c r="Q36" s="6">
        <f>SUM(Q3:Q35)</f>
        <v>54.63</v>
      </c>
      <c r="R36" s="6">
        <v>640</v>
      </c>
      <c r="S36" s="6">
        <f>SUM(S3:S35)</f>
        <v>34963.2</v>
      </c>
      <c r="T36" s="6">
        <f t="shared" si="3"/>
        <v>834.73</v>
      </c>
      <c r="U36" s="6">
        <f>SUM(U3:U35)</f>
        <v>176178.2</v>
      </c>
    </row>
  </sheetData>
  <mergeCells count="1">
    <mergeCell ref="A1:U1"/>
  </mergeCells>
  <dataValidations count="5">
    <dataValidation type="list" allowBlank="1" showErrorMessage="1" errorTitle="提示" error="此值与单元格定义格式不一致！" sqref="C2:C65526">
      <formula1>dict5</formula1>
    </dataValidation>
    <dataValidation type="list" allowBlank="1" showErrorMessage="1" errorTitle="提示" error="请输入下拉选项中的内容" sqref="E2:E65529">
      <formula1>"朔州市"</formula1>
    </dataValidation>
    <dataValidation type="list" allowBlank="1" showErrorMessage="1" errorTitle="提示" error="请输入下拉选项中的内容" sqref="F2:F65529">
      <formula1>INDIRECT($E2)</formula1>
    </dataValidation>
    <dataValidation type="list" allowBlank="1" showErrorMessage="1" errorTitle="提示" error="请输入下拉选项中的内容" sqref="G2:G65529">
      <formula1>INDIRECT($F2)</formula1>
    </dataValidation>
    <dataValidation type="list" allowBlank="1" showErrorMessage="1" errorTitle="提示" error="请输入下拉选项中的内容" sqref="H2:H65529">
      <formula1>INDIRECT($G2)</formula1>
    </dataValidation>
  </dataValidations>
  <pageMargins left="0.550694444444444" right="0.275" top="0.751388888888889" bottom="0.751388888888889" header="0.298611111111111" footer="0.298611111111111"/>
  <pageSetup paperSize="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F13"/>
  <sheetViews>
    <sheetView workbookViewId="0">
      <selection activeCell="N6" sqref="N6"/>
    </sheetView>
  </sheetViews>
  <sheetFormatPr defaultColWidth="9" defaultRowHeight="13.5" outlineLevelCol="5"/>
  <sheetData>
    <row r="1" spans="5:6">
      <c r="E1" t="s">
        <v>52</v>
      </c>
      <c r="F1" t="s">
        <v>15</v>
      </c>
    </row>
    <row r="2" spans="5:6">
      <c r="E2" t="s">
        <v>53</v>
      </c>
      <c r="F2" t="s">
        <v>21</v>
      </c>
    </row>
    <row r="3" spans="5:5">
      <c r="E3" t="s">
        <v>54</v>
      </c>
    </row>
    <row r="4" spans="5:5">
      <c r="E4" t="s">
        <v>55</v>
      </c>
    </row>
    <row r="5" spans="5:5">
      <c r="E5" t="s">
        <v>56</v>
      </c>
    </row>
    <row r="6" spans="5:5">
      <c r="E6" t="s">
        <v>57</v>
      </c>
    </row>
    <row r="7" spans="5:5">
      <c r="E7" t="s">
        <v>58</v>
      </c>
    </row>
    <row r="8" spans="5:5">
      <c r="E8" t="s">
        <v>59</v>
      </c>
    </row>
    <row r="9" spans="5:5">
      <c r="E9" t="s">
        <v>60</v>
      </c>
    </row>
    <row r="10" spans="5:5">
      <c r="E10" t="s">
        <v>61</v>
      </c>
    </row>
    <row r="11" spans="5:5">
      <c r="E11" t="s">
        <v>62</v>
      </c>
    </row>
    <row r="12" spans="5:5">
      <c r="E12" t="s">
        <v>63</v>
      </c>
    </row>
    <row r="13" spans="5:5">
      <c r="E13" t="s">
        <v>64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N6" sqref="N6"/>
    </sheetView>
  </sheetViews>
  <sheetFormatPr defaultColWidth="9" defaultRowHeight="13.5"/>
  <sheetData>
    <row r="1" spans="1:1">
      <c r="A1" t="s">
        <v>17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N6" sqref="N6"/>
    </sheetView>
  </sheetViews>
  <sheetFormatPr defaultColWidth="9" defaultRowHeight="13.5"/>
  <sheetData>
    <row r="1" spans="1:16">
      <c r="A1" t="s">
        <v>65</v>
      </c>
      <c r="B1" t="s">
        <v>66</v>
      </c>
      <c r="C1" t="s">
        <v>67</v>
      </c>
      <c r="D1" t="s">
        <v>68</v>
      </c>
      <c r="E1" t="s">
        <v>69</v>
      </c>
      <c r="F1" t="s">
        <v>70</v>
      </c>
      <c r="G1" t="s">
        <v>18</v>
      </c>
      <c r="H1" t="s">
        <v>71</v>
      </c>
      <c r="I1" t="s">
        <v>72</v>
      </c>
      <c r="J1" t="s">
        <v>73</v>
      </c>
      <c r="K1" t="s">
        <v>74</v>
      </c>
      <c r="L1" t="s">
        <v>75</v>
      </c>
      <c r="M1" t="s">
        <v>76</v>
      </c>
      <c r="N1" t="s">
        <v>77</v>
      </c>
      <c r="O1" t="s">
        <v>78</v>
      </c>
      <c r="P1" t="s">
        <v>79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"/>
  <sheetViews>
    <sheetView workbookViewId="0">
      <selection activeCell="N6" sqref="N6"/>
    </sheetView>
  </sheetViews>
  <sheetFormatPr defaultColWidth="9" defaultRowHeight="13.5"/>
  <sheetData>
    <row r="1" spans="1:19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  <c r="H1" t="s">
        <v>87</v>
      </c>
      <c r="I1" t="s">
        <v>88</v>
      </c>
      <c r="J1" t="s">
        <v>89</v>
      </c>
      <c r="K1" t="s">
        <v>90</v>
      </c>
      <c r="L1" t="s">
        <v>91</v>
      </c>
      <c r="M1" t="s">
        <v>92</v>
      </c>
      <c r="N1" t="s">
        <v>93</v>
      </c>
      <c r="O1" t="s">
        <v>94</v>
      </c>
      <c r="P1" t="s">
        <v>95</v>
      </c>
      <c r="Q1" t="s">
        <v>96</v>
      </c>
      <c r="R1" t="s">
        <v>97</v>
      </c>
      <c r="S1" t="s">
        <v>98</v>
      </c>
    </row>
    <row r="2" spans="1:4">
      <c r="A2" t="s">
        <v>99</v>
      </c>
      <c r="B2" t="s">
        <v>100</v>
      </c>
      <c r="C2" t="s">
        <v>101</v>
      </c>
      <c r="D2" t="s">
        <v>102</v>
      </c>
    </row>
    <row r="3" spans="1:27">
      <c r="A3" t="s">
        <v>103</v>
      </c>
      <c r="B3" t="s">
        <v>104</v>
      </c>
      <c r="C3" t="s">
        <v>105</v>
      </c>
      <c r="D3" t="s">
        <v>106</v>
      </c>
      <c r="E3" t="s">
        <v>107</v>
      </c>
      <c r="F3" t="s">
        <v>108</v>
      </c>
      <c r="G3" t="s">
        <v>109</v>
      </c>
      <c r="H3" t="s">
        <v>110</v>
      </c>
      <c r="I3" t="s">
        <v>111</v>
      </c>
      <c r="J3" t="s">
        <v>112</v>
      </c>
      <c r="K3" t="s">
        <v>113</v>
      </c>
      <c r="L3" t="s">
        <v>114</v>
      </c>
      <c r="M3" t="s">
        <v>115</v>
      </c>
      <c r="N3" t="s">
        <v>116</v>
      </c>
      <c r="O3" t="s">
        <v>117</v>
      </c>
      <c r="P3" t="s">
        <v>118</v>
      </c>
      <c r="Q3" t="s">
        <v>119</v>
      </c>
      <c r="R3" t="s">
        <v>120</v>
      </c>
      <c r="S3" t="s">
        <v>121</v>
      </c>
      <c r="T3" t="s">
        <v>122</v>
      </c>
      <c r="U3" t="s">
        <v>123</v>
      </c>
      <c r="V3" t="s">
        <v>124</v>
      </c>
      <c r="W3" t="s">
        <v>125</v>
      </c>
      <c r="X3" t="s">
        <v>126</v>
      </c>
      <c r="Y3" t="s">
        <v>127</v>
      </c>
      <c r="Z3" t="s">
        <v>128</v>
      </c>
      <c r="AA3" t="s">
        <v>129</v>
      </c>
    </row>
    <row r="4" spans="1:15">
      <c r="A4" t="s">
        <v>130</v>
      </c>
      <c r="B4" t="s">
        <v>131</v>
      </c>
      <c r="C4" t="s">
        <v>132</v>
      </c>
      <c r="D4" t="s">
        <v>133</v>
      </c>
      <c r="E4" t="s">
        <v>134</v>
      </c>
      <c r="F4" t="s">
        <v>135</v>
      </c>
      <c r="G4" t="s">
        <v>136</v>
      </c>
      <c r="H4" t="s">
        <v>137</v>
      </c>
      <c r="I4" t="s">
        <v>138</v>
      </c>
      <c r="J4" t="s">
        <v>139</v>
      </c>
      <c r="K4" t="s">
        <v>140</v>
      </c>
      <c r="L4" t="s">
        <v>141</v>
      </c>
      <c r="M4" t="s">
        <v>142</v>
      </c>
      <c r="N4" t="s">
        <v>143</v>
      </c>
      <c r="O4" t="s">
        <v>144</v>
      </c>
    </row>
    <row r="5" spans="1:24">
      <c r="A5" t="s">
        <v>145</v>
      </c>
      <c r="B5" t="s">
        <v>146</v>
      </c>
      <c r="C5" t="s">
        <v>147</v>
      </c>
      <c r="D5" t="s">
        <v>148</v>
      </c>
      <c r="E5" t="s">
        <v>149</v>
      </c>
      <c r="F5" t="s">
        <v>150</v>
      </c>
      <c r="G5" t="s">
        <v>151</v>
      </c>
      <c r="H5" t="s">
        <v>152</v>
      </c>
      <c r="I5" t="s">
        <v>153</v>
      </c>
      <c r="J5" t="s">
        <v>154</v>
      </c>
      <c r="K5" t="s">
        <v>155</v>
      </c>
      <c r="L5" t="s">
        <v>156</v>
      </c>
      <c r="M5" t="s">
        <v>157</v>
      </c>
      <c r="N5" t="s">
        <v>158</v>
      </c>
      <c r="O5" t="s">
        <v>159</v>
      </c>
      <c r="P5" t="s">
        <v>160</v>
      </c>
      <c r="Q5" t="s">
        <v>161</v>
      </c>
      <c r="R5" t="s">
        <v>162</v>
      </c>
      <c r="S5" t="s">
        <v>163</v>
      </c>
      <c r="T5" t="s">
        <v>164</v>
      </c>
      <c r="U5" t="s">
        <v>165</v>
      </c>
      <c r="V5" t="s">
        <v>166</v>
      </c>
      <c r="W5" t="s">
        <v>167</v>
      </c>
      <c r="X5" t="s">
        <v>168</v>
      </c>
    </row>
    <row r="6" spans="1:22">
      <c r="A6" t="s">
        <v>169</v>
      </c>
      <c r="B6" t="s">
        <v>170</v>
      </c>
      <c r="C6" t="s">
        <v>171</v>
      </c>
      <c r="D6" t="s">
        <v>172</v>
      </c>
      <c r="E6" t="s">
        <v>173</v>
      </c>
      <c r="F6" t="s">
        <v>174</v>
      </c>
      <c r="G6" t="s">
        <v>175</v>
      </c>
      <c r="H6" t="s">
        <v>176</v>
      </c>
      <c r="I6" t="s">
        <v>177</v>
      </c>
      <c r="J6" t="s">
        <v>178</v>
      </c>
      <c r="K6" t="s">
        <v>179</v>
      </c>
      <c r="L6" t="s">
        <v>180</v>
      </c>
      <c r="M6" t="s">
        <v>181</v>
      </c>
      <c r="N6" t="s">
        <v>182</v>
      </c>
      <c r="O6" t="s">
        <v>183</v>
      </c>
      <c r="P6" t="s">
        <v>184</v>
      </c>
      <c r="Q6" t="s">
        <v>185</v>
      </c>
      <c r="R6" t="s">
        <v>186</v>
      </c>
      <c r="S6" t="s">
        <v>187</v>
      </c>
      <c r="T6" t="s">
        <v>188</v>
      </c>
      <c r="U6" t="s">
        <v>189</v>
      </c>
      <c r="V6" t="s">
        <v>190</v>
      </c>
    </row>
    <row r="7" spans="1:12">
      <c r="A7" t="s">
        <v>191</v>
      </c>
      <c r="B7" t="s">
        <v>192</v>
      </c>
      <c r="C7" t="s">
        <v>193</v>
      </c>
      <c r="D7" t="s">
        <v>194</v>
      </c>
      <c r="E7" t="s">
        <v>195</v>
      </c>
      <c r="F7" t="s">
        <v>196</v>
      </c>
      <c r="G7" t="s">
        <v>197</v>
      </c>
      <c r="H7" t="s">
        <v>198</v>
      </c>
      <c r="I7" t="s">
        <v>199</v>
      </c>
      <c r="J7" t="s">
        <v>200</v>
      </c>
      <c r="K7" t="s">
        <v>201</v>
      </c>
      <c r="L7" t="s">
        <v>202</v>
      </c>
    </row>
    <row r="8" spans="1:31">
      <c r="A8" t="s">
        <v>203</v>
      </c>
      <c r="B8" t="s">
        <v>204</v>
      </c>
      <c r="C8" t="s">
        <v>205</v>
      </c>
      <c r="D8" t="s">
        <v>206</v>
      </c>
      <c r="E8" t="s">
        <v>207</v>
      </c>
      <c r="F8" t="s">
        <v>208</v>
      </c>
      <c r="G8" t="s">
        <v>209</v>
      </c>
      <c r="H8" t="s">
        <v>210</v>
      </c>
      <c r="I8" t="s">
        <v>211</v>
      </c>
      <c r="J8" t="s">
        <v>212</v>
      </c>
      <c r="K8" t="s">
        <v>213</v>
      </c>
      <c r="L8" t="s">
        <v>214</v>
      </c>
      <c r="M8" t="s">
        <v>215</v>
      </c>
      <c r="N8" t="s">
        <v>216</v>
      </c>
      <c r="O8" t="s">
        <v>217</v>
      </c>
      <c r="P8" t="s">
        <v>218</v>
      </c>
      <c r="Q8" t="s">
        <v>219</v>
      </c>
      <c r="R8" t="s">
        <v>220</v>
      </c>
      <c r="S8" t="s">
        <v>221</v>
      </c>
      <c r="T8" t="s">
        <v>222</v>
      </c>
      <c r="U8" t="s">
        <v>223</v>
      </c>
      <c r="V8" t="s">
        <v>224</v>
      </c>
      <c r="W8" t="s">
        <v>225</v>
      </c>
      <c r="X8" t="s">
        <v>226</v>
      </c>
      <c r="Y8" t="s">
        <v>227</v>
      </c>
      <c r="Z8" t="s">
        <v>228</v>
      </c>
      <c r="AA8" t="s">
        <v>229</v>
      </c>
      <c r="AB8" t="s">
        <v>230</v>
      </c>
      <c r="AC8" t="s">
        <v>231</v>
      </c>
      <c r="AD8" t="s">
        <v>232</v>
      </c>
      <c r="AE8" t="s">
        <v>233</v>
      </c>
    </row>
    <row r="9" spans="1:15">
      <c r="A9" t="s">
        <v>234</v>
      </c>
      <c r="B9" t="s">
        <v>235</v>
      </c>
      <c r="C9" t="s">
        <v>236</v>
      </c>
      <c r="D9" t="s">
        <v>237</v>
      </c>
      <c r="E9" t="s">
        <v>238</v>
      </c>
      <c r="F9" t="s">
        <v>239</v>
      </c>
      <c r="G9" t="s">
        <v>240</v>
      </c>
      <c r="H9" t="s">
        <v>241</v>
      </c>
      <c r="I9" t="s">
        <v>242</v>
      </c>
      <c r="J9" t="s">
        <v>243</v>
      </c>
      <c r="K9" t="s">
        <v>244</v>
      </c>
      <c r="L9" t="s">
        <v>245</v>
      </c>
      <c r="M9" t="s">
        <v>246</v>
      </c>
      <c r="N9" t="s">
        <v>247</v>
      </c>
      <c r="O9" t="s">
        <v>248</v>
      </c>
    </row>
    <row r="10" spans="1:16">
      <c r="A10" t="s">
        <v>249</v>
      </c>
      <c r="B10" t="s">
        <v>250</v>
      </c>
      <c r="C10" t="s">
        <v>251</v>
      </c>
      <c r="D10" t="s">
        <v>252</v>
      </c>
      <c r="E10" t="s">
        <v>253</v>
      </c>
      <c r="F10" t="s">
        <v>254</v>
      </c>
      <c r="G10" t="s">
        <v>255</v>
      </c>
      <c r="H10" t="s">
        <v>256</v>
      </c>
      <c r="I10" t="s">
        <v>257</v>
      </c>
      <c r="J10" t="s">
        <v>258</v>
      </c>
      <c r="K10" t="s">
        <v>259</v>
      </c>
      <c r="L10" t="s">
        <v>260</v>
      </c>
      <c r="M10" t="s">
        <v>261</v>
      </c>
      <c r="N10" t="s">
        <v>262</v>
      </c>
      <c r="O10" t="s">
        <v>263</v>
      </c>
      <c r="P10" t="s">
        <v>264</v>
      </c>
    </row>
    <row r="11" spans="1:4">
      <c r="A11" t="s">
        <v>265</v>
      </c>
      <c r="B11" t="s">
        <v>266</v>
      </c>
      <c r="C11" t="s">
        <v>267</v>
      </c>
      <c r="D11" t="s">
        <v>268</v>
      </c>
    </row>
    <row r="12" spans="1:17">
      <c r="A12" t="s">
        <v>269</v>
      </c>
      <c r="B12" t="s">
        <v>270</v>
      </c>
      <c r="C12" t="s">
        <v>271</v>
      </c>
      <c r="D12" t="s">
        <v>272</v>
      </c>
      <c r="E12" t="s">
        <v>273</v>
      </c>
      <c r="F12" t="s">
        <v>274</v>
      </c>
      <c r="G12" t="s">
        <v>275</v>
      </c>
      <c r="H12" t="s">
        <v>276</v>
      </c>
      <c r="I12" t="s">
        <v>277</v>
      </c>
      <c r="J12" t="s">
        <v>278</v>
      </c>
      <c r="K12" t="s">
        <v>279</v>
      </c>
      <c r="L12" t="s">
        <v>280</v>
      </c>
      <c r="M12" t="s">
        <v>281</v>
      </c>
      <c r="N12" t="s">
        <v>282</v>
      </c>
      <c r="O12" t="s">
        <v>283</v>
      </c>
      <c r="P12" t="s">
        <v>284</v>
      </c>
      <c r="Q12" t="s">
        <v>285</v>
      </c>
    </row>
    <row r="13" spans="1:6">
      <c r="A13" t="s">
        <v>286</v>
      </c>
      <c r="B13" t="s">
        <v>287</v>
      </c>
      <c r="C13" t="s">
        <v>288</v>
      </c>
      <c r="D13" t="s">
        <v>289</v>
      </c>
      <c r="E13" t="s">
        <v>290</v>
      </c>
      <c r="F13" t="s">
        <v>291</v>
      </c>
    </row>
    <row r="14" spans="1:17">
      <c r="A14" t="s">
        <v>292</v>
      </c>
      <c r="B14" t="s">
        <v>293</v>
      </c>
      <c r="C14" t="s">
        <v>294</v>
      </c>
      <c r="D14" t="s">
        <v>295</v>
      </c>
      <c r="E14" t="s">
        <v>296</v>
      </c>
      <c r="F14" t="s">
        <v>297</v>
      </c>
      <c r="G14" t="s">
        <v>298</v>
      </c>
      <c r="H14" t="s">
        <v>299</v>
      </c>
      <c r="I14" t="s">
        <v>300</v>
      </c>
      <c r="J14" t="s">
        <v>301</v>
      </c>
      <c r="K14" t="s">
        <v>302</v>
      </c>
      <c r="L14" t="s">
        <v>303</v>
      </c>
      <c r="M14" t="s">
        <v>304</v>
      </c>
      <c r="N14" t="s">
        <v>305</v>
      </c>
      <c r="O14" t="s">
        <v>306</v>
      </c>
      <c r="P14" t="s">
        <v>307</v>
      </c>
      <c r="Q14" t="s">
        <v>308</v>
      </c>
    </row>
    <row r="15" spans="1:27">
      <c r="A15" t="s">
        <v>309</v>
      </c>
      <c r="B15" t="s">
        <v>310</v>
      </c>
      <c r="C15" t="s">
        <v>311</v>
      </c>
      <c r="D15" t="s">
        <v>312</v>
      </c>
      <c r="E15" t="s">
        <v>313</v>
      </c>
      <c r="F15" t="s">
        <v>314</v>
      </c>
      <c r="G15" t="s">
        <v>315</v>
      </c>
      <c r="H15" t="s">
        <v>316</v>
      </c>
      <c r="I15" t="s">
        <v>317</v>
      </c>
      <c r="J15" t="s">
        <v>318</v>
      </c>
      <c r="K15" t="s">
        <v>319</v>
      </c>
      <c r="L15" t="s">
        <v>320</v>
      </c>
      <c r="M15" t="s">
        <v>321</v>
      </c>
      <c r="N15" t="s">
        <v>19</v>
      </c>
      <c r="O15" t="s">
        <v>322</v>
      </c>
      <c r="P15" t="s">
        <v>323</v>
      </c>
      <c r="Q15" t="s">
        <v>324</v>
      </c>
      <c r="R15" t="s">
        <v>325</v>
      </c>
      <c r="S15" t="s">
        <v>326</v>
      </c>
      <c r="T15" t="s">
        <v>327</v>
      </c>
      <c r="U15" t="s">
        <v>328</v>
      </c>
      <c r="V15" t="s">
        <v>329</v>
      </c>
      <c r="W15" t="s">
        <v>330</v>
      </c>
      <c r="X15" t="s">
        <v>331</v>
      </c>
      <c r="Y15" t="s">
        <v>332</v>
      </c>
      <c r="Z15" t="s">
        <v>333</v>
      </c>
      <c r="AA15" t="s">
        <v>334</v>
      </c>
    </row>
    <row r="16" spans="1:15">
      <c r="A16" t="s">
        <v>335</v>
      </c>
      <c r="B16" t="s">
        <v>336</v>
      </c>
      <c r="C16" t="s">
        <v>337</v>
      </c>
      <c r="D16" t="s">
        <v>338</v>
      </c>
      <c r="E16" t="s">
        <v>339</v>
      </c>
      <c r="F16" t="s">
        <v>340</v>
      </c>
      <c r="G16" t="s">
        <v>341</v>
      </c>
      <c r="H16" t="s">
        <v>342</v>
      </c>
      <c r="I16" t="s">
        <v>343</v>
      </c>
      <c r="J16" t="s">
        <v>344</v>
      </c>
      <c r="K16" t="s">
        <v>345</v>
      </c>
      <c r="L16" t="s">
        <v>346</v>
      </c>
      <c r="M16" t="s">
        <v>347</v>
      </c>
      <c r="N16" t="s">
        <v>348</v>
      </c>
      <c r="O16" t="s">
        <v>349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2024年绿化占地补偿资金（西山生态建设事务中心）_2024</vt:lpstr>
      <vt:lpstr>字典sheet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R.bro</cp:lastModifiedBy>
  <dcterms:created xsi:type="dcterms:W3CDTF">2024-05-17T07:24:00Z</dcterms:created>
  <dcterms:modified xsi:type="dcterms:W3CDTF">2024-11-29T02:13:45Z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EAC582BCC8F743959365FC6B9A8703FA_12</vt:lpwstr>
  </property>
  <property fmtid="{D5CDD505-2E9C-101B-9397-08002B2CF9AE}" pid="3" name="KSOProductBuildVer">
    <vt:lpwstr>2052-12.1.0.18912</vt:lpwstr>
  </property>
</Properties>
</file>